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D:\D\รายงาน สขร.ประจำเดือน\สขร. 1 สรุปผลการดำเนินงาน\สขร.68\"/>
    </mc:Choice>
  </mc:AlternateContent>
  <xr:revisionPtr revIDLastSave="0" documentId="13_ncr:1_{A26DAE4A-6E13-4472-9EA2-5DB5390A2D19}" xr6:coauthVersionLast="47" xr6:coauthVersionMax="47" xr10:uidLastSave="{00000000-0000-0000-0000-000000000000}"/>
  <bookViews>
    <workbookView xWindow="-120" yWindow="-120" windowWidth="29040" windowHeight="15720" tabRatio="383" xr2:uid="{00000000-000D-0000-FFFF-FFFF00000000}"/>
  </bookViews>
  <sheets>
    <sheet name="Sheet1" sheetId="15" r:id="rId1"/>
    <sheet name="Sheet2" sheetId="9" r:id="rId2"/>
  </sheets>
  <definedNames>
    <definedName name="_xlnm.Print_Area" localSheetId="0">Sheet1!$A$1:$I$69</definedName>
    <definedName name="_xlnm.Print_Titles" localSheetId="0">Sheet1!$4:$6</definedName>
  </definedNames>
  <calcPr calcId="181029"/>
</workbook>
</file>

<file path=xl/calcChain.xml><?xml version="1.0" encoding="utf-8"?>
<calcChain xmlns="http://schemas.openxmlformats.org/spreadsheetml/2006/main">
  <c r="F12" i="9" l="1"/>
  <c r="G12" i="9"/>
  <c r="F11" i="9"/>
  <c r="E12" i="9"/>
  <c r="E11" i="9"/>
  <c r="D12" i="9"/>
  <c r="D11" i="9"/>
  <c r="G68" i="15"/>
  <c r="G67" i="15"/>
  <c r="G65" i="15"/>
  <c r="G64" i="15"/>
  <c r="G62" i="15"/>
  <c r="G61" i="15"/>
  <c r="G59" i="15"/>
  <c r="G58" i="15"/>
  <c r="G56" i="15"/>
  <c r="G55" i="15"/>
  <c r="G53" i="15"/>
  <c r="G52" i="15"/>
  <c r="G50" i="15"/>
  <c r="G49" i="15"/>
  <c r="G47" i="15"/>
  <c r="G46" i="15"/>
  <c r="G44" i="15"/>
  <c r="G43" i="15"/>
  <c r="G41" i="15"/>
  <c r="G40" i="15"/>
  <c r="G38" i="15"/>
  <c r="G37" i="15"/>
  <c r="G35" i="15"/>
  <c r="G34" i="15"/>
  <c r="G32" i="15"/>
  <c r="G31" i="15"/>
  <c r="G29" i="15"/>
  <c r="G28" i="15"/>
  <c r="G26" i="15"/>
  <c r="G25" i="15"/>
  <c r="G10" i="15"/>
  <c r="G23" i="15"/>
  <c r="G22" i="15"/>
  <c r="G11" i="9" l="1"/>
  <c r="G14" i="15" l="1"/>
  <c r="G13" i="15"/>
  <c r="G20" i="15" l="1"/>
  <c r="E14" i="9" l="1"/>
  <c r="F14" i="9" s="1"/>
  <c r="G8" i="15" l="1"/>
  <c r="G19" i="15" l="1"/>
  <c r="E10" i="15" l="1"/>
  <c r="G11" i="15"/>
  <c r="G16" i="15" l="1"/>
  <c r="G17" i="15"/>
  <c r="G7" i="15" l="1"/>
  <c r="E7" i="9" l="1"/>
  <c r="F7" i="9"/>
  <c r="E8" i="9"/>
  <c r="F8" i="9"/>
  <c r="E13" i="9"/>
  <c r="F13" i="9" s="1"/>
</calcChain>
</file>

<file path=xl/sharedStrings.xml><?xml version="1.0" encoding="utf-8"?>
<sst xmlns="http://schemas.openxmlformats.org/spreadsheetml/2006/main" count="280" uniqueCount="151">
  <si>
    <t xml:space="preserve"> -</t>
  </si>
  <si>
    <t>ลำดับที่</t>
  </si>
  <si>
    <t>วิธีการจัดซื้อจัดจ้าง</t>
  </si>
  <si>
    <t>จำนวนโครงการ</t>
  </si>
  <si>
    <t>รวมราคากลาง</t>
  </si>
  <si>
    <t>รวมราคาที่พิจารณา</t>
  </si>
  <si>
    <t>คัดเลือก</t>
  </si>
  <si>
    <t>วงเงินต่ำหรือสูง</t>
  </si>
  <si>
    <t>กว่าราคากลาง</t>
  </si>
  <si>
    <t xml:space="preserve"> (+ สูง)     (-ต่ำกว่า)</t>
  </si>
  <si>
    <t>หมายเหตุ</t>
  </si>
  <si>
    <t>งบหน้าสรุปผลการพิจารณาการจัดซื้อจัดจ้างขององค์การบริหารส่วนตำบลฉลอง</t>
  </si>
  <si>
    <t xml:space="preserve">                    ไม่ได้นำข้อมูลเกี่ยวกับการจัดซื้อจัดจ้างตามแบบ  สขร.๑  เผยแพร่   เหตุเพราะ   ..........................................................................................</t>
  </si>
  <si>
    <t>-</t>
  </si>
  <si>
    <t>ปลัดองค์การบริหารส่วนตำบลฉลอง</t>
  </si>
  <si>
    <t>(ลงชื่อ)..................................................ผู้รายงาน</t>
  </si>
  <si>
    <t>รวมวงเงินที่จัดซื้อจัดจ้าง</t>
  </si>
  <si>
    <t xml:space="preserve"> จัดจ้างโดยวิธีเฉพาะเจาะจง</t>
  </si>
  <si>
    <t xml:space="preserve"> จัดซื้อโดยวิธีการคัดเลือก</t>
  </si>
  <si>
    <t xml:space="preserve"> จัดจ้างโดยวิธีการคัดเลือก</t>
  </si>
  <si>
    <t xml:space="preserve"> จัดซื้อโดยวิธีประกาศเชิญชวนทั่วไป</t>
  </si>
  <si>
    <t xml:space="preserve"> จัดจ้างโดยวิธีประกาศเชิญชวนทั่วไป</t>
  </si>
  <si>
    <t xml:space="preserve"> จัดซื้อโดยวิธีเฉพาะเจาะจง</t>
  </si>
  <si>
    <t xml:space="preserve"> จัดซื้อโดยวิธีตลาดอิเล็กทรอนิกส์</t>
  </si>
  <si>
    <t xml:space="preserve"> จัดจ้างโดยวิธีตลาดอิเล็กทรอนิกส์</t>
  </si>
  <si>
    <t xml:space="preserve"> จัดซื้อโดยวิธีประกวดราคาอิเล็กทรอนิกส์</t>
  </si>
  <si>
    <t xml:space="preserve"> จัดจ้างโดยวิธีประกวดราคาอิเล็กทรอนิกส์</t>
  </si>
  <si>
    <t>องค์การบริหารส่วนตำบลฉลอง อำเภอสิชล จังหวัดนครศรีธรรมราช</t>
  </si>
  <si>
    <t>ลำดับ</t>
  </si>
  <si>
    <t>งานที่จัดซื้อหรือจัดจ้าง</t>
  </si>
  <si>
    <t>วงเงินที่จะซื้อ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</si>
  <si>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</si>
  <si>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</si>
  <si>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</si>
  <si>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ผู้ได้รับการคัดเลือกและราคาที่</t>
  </si>
  <si>
    <t>เหตุผลที่คัดเลือกโดยสรุป</t>
  </si>
  <si>
    <t>เลขที่และวันที่ของสัญญา</t>
  </si>
  <si>
    <t>ที่</t>
  </si>
  <si>
    <t>และราคาที่เสนอ</t>
  </si>
  <si>
    <t>ตกลงซื้อหรือจ้าง</t>
  </si>
  <si>
    <t>หรือข้อตกลงในการซื้อ</t>
  </si>
  <si>
    <t>หรือจ้าง</t>
  </si>
  <si>
    <t>เฉพาะเจาะจง</t>
  </si>
  <si>
    <t xml:space="preserve"> -  คุณสมบัติครบถ้วน  </t>
  </si>
  <si>
    <t xml:space="preserve"> -  เสนอราคาไม่เกินวงเงิน</t>
  </si>
  <si>
    <t xml:space="preserve">     และงบประมาณ</t>
  </si>
  <si>
    <t>4</t>
  </si>
  <si>
    <t>5</t>
  </si>
  <si>
    <t>3</t>
  </si>
  <si>
    <t>6</t>
  </si>
  <si>
    <t>(นางสุมิตรา  รักบำรุง)</t>
  </si>
  <si>
    <t>9</t>
  </si>
  <si>
    <t>ห้างหุ้นส่วนจำกัด คงแก้ว ธุรกิจ</t>
  </si>
  <si>
    <t>ร้านบูรพาเครื่องเขียน</t>
  </si>
  <si>
    <t>ห้างหุ้นส่วนจำกัด ธงชัยทีทีการโยธา</t>
  </si>
  <si>
    <t>สิชล ก๊อปปี้</t>
  </si>
  <si>
    <t>7</t>
  </si>
  <si>
    <t>8</t>
  </si>
  <si>
    <t>ซีคอมแอนด์เซอร์วิส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</si>
  <si>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</si>
  <si>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</si>
  <si>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</si>
  <si>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</si>
  <si>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</si>
  <si>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</si>
  <si>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</si>
  <si>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</si>
  <si>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</si>
  <si>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</si>
  <si>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สรุปผลการดำเนินการจัดซื้อจัดจ้างในรอบเดือนกันยายน 2568</t>
  </si>
  <si>
    <t>วันที่  2  เดือน ตุลาคม พ.ศ. 2568</t>
  </si>
  <si>
    <t>ซื้อวัสดุสำนักงาน กองช่าง จำนวน 17 รายการ</t>
  </si>
  <si>
    <t>ใบสั่งซื้อ เลขที่ CNTR-00157/68</t>
  </si>
  <si>
    <t>ลว. 1 ก.ย.68</t>
  </si>
  <si>
    <t>ซื้อวัสดุไฟฟ้า กองช่าง จำนวน 4 รายการ</t>
  </si>
  <si>
    <t>สิชลการไฟฟ้า</t>
  </si>
  <si>
    <t>ใบสั่งซื้อ เลขที่ CNTR-00158/68</t>
  </si>
  <si>
    <t>ลว. 8 ก.ย. 68</t>
  </si>
  <si>
    <t>ซื้อวัสดุไฟฟ้าและวิทยุ สำนักปลัด จำนวน 6 รายการ</t>
  </si>
  <si>
    <t>ใบสั๋งซื้อ เลขที่ CNTR-00159/68</t>
  </si>
  <si>
    <t>ลว. 8 ก.ย.68</t>
  </si>
  <si>
    <t>ซื้อวัสดุก่อสร้าง กองช่าง จำนวน 2 รายการ</t>
  </si>
  <si>
    <t>ใบสั่งซื้อ เลขที่ CNTR-00160/68</t>
  </si>
  <si>
    <t>ลว. 9 ก.ย.68</t>
  </si>
  <si>
    <t>จ้างซ่อมแซมครุภัณฑ์คอมพิวเตอร์หรืออิเล็กทรอนิกส์ เครื่องคอม</t>
  </si>
  <si>
    <t>พิวเตอร์ กองคลัง จำนวน 1 เครื่อง</t>
  </si>
  <si>
    <t>ใบสั่งจ้าง เลขที่ CNTR-00161/68</t>
  </si>
  <si>
    <t>ลว 10 ก.ย. 68</t>
  </si>
  <si>
    <t>จ้างรถโดยสารปรับอากาศไม่ประจำทาง จำนวน 1 คัน สำหรับโครง</t>
  </si>
  <si>
    <t>การเพิ่มประสิทธิภาพบุคลากรของ อบต.ฉลอง ประจำปีงบประมาณ</t>
  </si>
  <si>
    <t>ห้างหุ้นส่วนจำกัด โจ สีนวล กรุ๊ป</t>
  </si>
  <si>
    <t>ใบสั่งจ้าง เลขที่ CNTR-00162/68</t>
  </si>
  <si>
    <t>ลว 10 ก.ย.68</t>
  </si>
  <si>
    <t>ซื้อวัสดุสำนักงาน สำนักปลัด  จำนวน 9 รายการ</t>
  </si>
  <si>
    <t>ใบสั่งซื้อ เลขที่ CNTR-00163/68</t>
  </si>
  <si>
    <t>ลว 16 ก.ย.68</t>
  </si>
  <si>
    <t>ซื้อวัสดุงานบ้านงานครัว สำนักปลัด จำนวน 7 รายการ</t>
  </si>
  <si>
    <t>ใบสั่งซื้อ เลขที่ CNTR-00164/68</t>
  </si>
  <si>
    <t>ซื้อวัสดุสำนักงาน กองช่าง จำนวน 1 รายการ</t>
  </si>
  <si>
    <t>ใบสั่งซื้อ เลขที่ CNTR-00165/68</t>
  </si>
  <si>
    <t>จ้างซ่อมแซมเก้าอี้สำนักงาน กองคลัง</t>
  </si>
  <si>
    <t>บริษัท เมเจอร์ เฟอร์นิเจอร์ มอลล์ (2012) จำกัด</t>
  </si>
  <si>
    <t>ใบสั่งจ้าง เลขที่ CNTR-00166/68</t>
  </si>
  <si>
    <t>จ้างตรวจเช็คและซ่อมแซม/บำรุงรักษา รถตักหน้า - ขุดหลัง</t>
  </si>
  <si>
    <t>หมายเลขทะเบียน ตค 1867 นครศรีธรรมราช</t>
  </si>
  <si>
    <t>นายสำเริง  เต็งทอง</t>
  </si>
  <si>
    <t>ใบสั่งจ้าง เลขที่ CNTR-00167/68</t>
  </si>
  <si>
    <t>ลว 17 ก.ย.68</t>
  </si>
  <si>
    <t xml:space="preserve">จ้างโครงการก่อสร้างถนนคอนกรีตเสริมเหล็กสาสยนายเนื่อง </t>
  </si>
  <si>
    <t>หมู่ที่ 1 ตำบลฉลอง</t>
  </si>
  <si>
    <t>สัญญาจ้าง เลขที่ CNTR-00168/68</t>
  </si>
  <si>
    <t>จ้างโครงการก่อสร้างถนนคอนกรีตเสริมเหล็กสายใสตึก - จดเชต</t>
  </si>
  <si>
    <t>ตำบลทุ่งปรัง หมู่ที่ 3 ตำบลฉลอง</t>
  </si>
  <si>
    <t>ห้างหุ้นส่วนจำกัด จิตติภัณฑ์ ก่อสร้าง</t>
  </si>
  <si>
    <t>สัญญาจ้าง เลขที่ CNTR-00169/68</t>
  </si>
  <si>
    <t>ลว 18 ก.ย.68</t>
  </si>
  <si>
    <t>ซื้อวัสดุก่อสร้าง หินคลุก จำนวน 216 ลบ.ม.</t>
  </si>
  <si>
    <t>ใบสั่งซื้อ เลขที่ CNTR-00170/68</t>
  </si>
  <si>
    <t>ซื้อวัสดุก่อสร้างเพื่อซ๋อมแซมระบบประปาหมู่บ้าน หมู่ที่ 5 ตำบล</t>
  </si>
  <si>
    <t>ฉลอง</t>
  </si>
  <si>
    <t>ใบสั่งซื้อ เลขที่ CNTR-00171/68</t>
  </si>
  <si>
    <t>จ้างโครงการก่อสร้างถนนคอนกรีตเสริมเหล็กสายซอยไชยชำนาญ</t>
  </si>
  <si>
    <t>หมู่ที่ 4 ตำบลฉลอง</t>
  </si>
  <si>
    <t>ลว 19 ก.ย.68</t>
  </si>
  <si>
    <t>สัญญาจ้าง เลขที่ CNTR-00172/68</t>
  </si>
  <si>
    <t>จ้างตรวจเช็คและซ่อมแซมรถยนต์ส่วนกลาง หมายเลขทะเบียน</t>
  </si>
  <si>
    <t>กง 9261 นศ</t>
  </si>
  <si>
    <t>ใบสั่งจ้าง เลขที่ CNTR-00173/68</t>
  </si>
  <si>
    <t>จ้างถ่ายเอกสาร เย็บเล่มข้อบัญญัติงบประมาณรายจ่าย ประจำปี</t>
  </si>
  <si>
    <t>งบประมาณ พ.ศ. ๒๕๖๙</t>
  </si>
  <si>
    <t>ใบสั่งจ้าง เลขที่ CNTR-00174/68</t>
  </si>
  <si>
    <t>ลว 22 ก.ย.68</t>
  </si>
  <si>
    <t>จ้างโครงการก่อสร้างถนนคอนกรีตเสริมเหล็กสายซอยหลังบ้าน</t>
  </si>
  <si>
    <t>ผู้ใหญ่สุภาพ หมู่ที่ 5 ตำบลฉลอง</t>
  </si>
  <si>
    <t>สัญญาจ้าง เลขที่ CNTR-00175/68</t>
  </si>
  <si>
    <t>ลว 24 ก.ย.68</t>
  </si>
  <si>
    <t>20</t>
  </si>
  <si>
    <t xml:space="preserve">จ้างโครงการก่อสร้างถนนคอนกรีตเสริมเหล็กสายแยกวิชิต - </t>
  </si>
  <si>
    <t>คลองท่าทน หมู่ที่ 2 ตำบลฉลอง</t>
  </si>
  <si>
    <t>ห้างหุ้นส่วนจำกัด เพชรสว่างเมือง</t>
  </si>
  <si>
    <t>สัญญาจ้าง เลขที่ CNTR-00176/68</t>
  </si>
  <si>
    <t>ลว 25 ก.ย.68</t>
  </si>
  <si>
    <t>21</t>
  </si>
  <si>
    <t>จ้างโครงการบุกเบิกถนนสายซอยมิยาซาว่า - ทุ่งพังกำ หมู่ที่ 8</t>
  </si>
  <si>
    <t>ตำบลฉลอง</t>
  </si>
  <si>
    <t>สัญญาจ้าง เลขที่ CNTR-00177/68</t>
  </si>
  <si>
    <t xml:space="preserve">พ.ศ.2568 </t>
  </si>
  <si>
    <t>ประจำเดือนกันยายน  2568</t>
  </si>
  <si>
    <t>ได้นำข้อมูลเกี่ยวกับการจัดซื้อจัดจ้างตามแบบ  สขร.๑   ( ประจำเดือนกันยายน 2568)</t>
  </si>
  <si>
    <t xml:space="preserve">                    เผยแพร่  เมื่อวันที่ 2 ตุลาคม 2568  โดยวิธีปิดประกาศ  และที่เว็บไซต์ www.chalong.go.th</t>
  </si>
  <si>
    <t>ลว 26 ก.ย.68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</si>
</sst>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_);[Red]\(#,##0\)"/>
    <numFmt numFmtId="165" formatCode="#,##0.00;[Red]#,##0.00"/>
    <numFmt numFmtId="166" formatCode="#,##0.00_);\(#,##0.00\)"/>
  </numFmts>
  <fonts count="11" x14ac:knownFonts="1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6"/>
      <name val="TH SarabunPSK"/>
      <family val="2"/>
    </font>
    <font>
      <sz val="15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8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3" fillId="0" borderId="0" xfId="0" applyFont="1"/>
    <xf numFmtId="43" fontId="3" fillId="0" borderId="0" xfId="1" applyFont="1"/>
    <xf numFmtId="0" fontId="3" fillId="0" borderId="1" xfId="0" applyFont="1" applyBorder="1" applyAlignment="1">
      <alignment horizontal="center"/>
    </xf>
    <xf numFmtId="43" fontId="3" fillId="0" borderId="1" xfId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43" fontId="3" fillId="0" borderId="2" xfId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43" fontId="3" fillId="0" borderId="3" xfId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4" xfId="0" applyFont="1" applyBorder="1"/>
    <xf numFmtId="49" fontId="3" fillId="0" borderId="5" xfId="0" applyNumberFormat="1" applyFont="1" applyBorder="1" applyAlignment="1">
      <alignment horizontal="center"/>
    </xf>
    <xf numFmtId="0" fontId="3" fillId="0" borderId="5" xfId="0" quotePrefix="1" applyFont="1" applyBorder="1" applyAlignment="1">
      <alignment horizontal="center"/>
    </xf>
    <xf numFmtId="0" fontId="3" fillId="0" borderId="5" xfId="0" applyFont="1" applyBorder="1"/>
    <xf numFmtId="43" fontId="3" fillId="0" borderId="5" xfId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5" xfId="0" applyFont="1" applyBorder="1"/>
    <xf numFmtId="0" fontId="3" fillId="0" borderId="6" xfId="0" quotePrefix="1" applyFont="1" applyBorder="1" applyAlignment="1">
      <alignment horizontal="center"/>
    </xf>
    <xf numFmtId="43" fontId="3" fillId="0" borderId="5" xfId="0" applyNumberFormat="1" applyFont="1" applyBorder="1" applyAlignment="1">
      <alignment horizontal="center"/>
    </xf>
    <xf numFmtId="43" fontId="3" fillId="0" borderId="5" xfId="1" quotePrefix="1" applyFont="1" applyFill="1" applyBorder="1" applyAlignment="1">
      <alignment horizontal="center"/>
    </xf>
    <xf numFmtId="0" fontId="5" fillId="0" borderId="6" xfId="0" applyFont="1" applyBorder="1"/>
    <xf numFmtId="0" fontId="3" fillId="0" borderId="5" xfId="1" applyNumberFormat="1" applyFont="1" applyFill="1" applyBorder="1" applyAlignment="1">
      <alignment horizontal="center"/>
    </xf>
    <xf numFmtId="0" fontId="3" fillId="0" borderId="5" xfId="1" applyNumberFormat="1" applyFont="1" applyBorder="1" applyAlignment="1">
      <alignment horizontal="center"/>
    </xf>
    <xf numFmtId="0" fontId="4" fillId="0" borderId="6" xfId="0" applyFont="1" applyBorder="1"/>
    <xf numFmtId="43" fontId="3" fillId="0" borderId="0" xfId="0" applyNumberFormat="1" applyFont="1"/>
    <xf numFmtId="3" fontId="3" fillId="0" borderId="0" xfId="0" applyNumberFormat="1" applyFont="1"/>
    <xf numFmtId="0" fontId="4" fillId="0" borderId="0" xfId="0" applyFont="1"/>
    <xf numFmtId="0" fontId="7" fillId="0" borderId="2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4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6" xfId="0" applyFont="1" applyBorder="1" applyAlignment="1">
      <alignment horizontal="left"/>
    </xf>
    <xf numFmtId="0" fontId="8" fillId="0" borderId="4" xfId="0" applyFont="1" applyBorder="1" applyAlignment="1">
      <alignment horizontal="center"/>
    </xf>
    <xf numFmtId="0" fontId="8" fillId="0" borderId="0" xfId="0" applyFont="1"/>
    <xf numFmtId="0" fontId="8" fillId="0" borderId="5" xfId="0" applyFont="1" applyBorder="1"/>
    <xf numFmtId="0" fontId="8" fillId="0" borderId="6" xfId="0" applyFont="1" applyBorder="1"/>
    <xf numFmtId="0" fontId="8" fillId="0" borderId="4" xfId="0" applyFont="1" applyBorder="1" applyAlignment="1">
      <alignment horizontal="left"/>
    </xf>
    <xf numFmtId="4" fontId="8" fillId="0" borderId="9" xfId="0" applyNumberFormat="1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8" xfId="0" applyFont="1" applyBorder="1"/>
    <xf numFmtId="43" fontId="8" fillId="0" borderId="9" xfId="1" applyFont="1" applyFill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/>
    </xf>
    <xf numFmtId="1" fontId="8" fillId="0" borderId="6" xfId="0" applyNumberFormat="1" applyFont="1" applyBorder="1" applyAlignment="1">
      <alignment horizontal="center"/>
    </xf>
    <xf numFmtId="43" fontId="8" fillId="0" borderId="6" xfId="1" applyFont="1" applyFill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1" fontId="8" fillId="0" borderId="9" xfId="0" applyNumberFormat="1" applyFont="1" applyBorder="1" applyAlignment="1">
      <alignment horizontal="center"/>
    </xf>
    <xf numFmtId="165" fontId="8" fillId="0" borderId="4" xfId="0" applyNumberFormat="1" applyFont="1" applyBorder="1" applyAlignment="1">
      <alignment horizontal="center"/>
    </xf>
    <xf numFmtId="43" fontId="8" fillId="0" borderId="4" xfId="1" applyFont="1" applyFill="1" applyBorder="1" applyAlignment="1">
      <alignment horizontal="center"/>
    </xf>
    <xf numFmtId="0" fontId="8" fillId="0" borderId="4" xfId="0" applyFont="1" applyBorder="1"/>
    <xf numFmtId="1" fontId="8" fillId="0" borderId="5" xfId="0" applyNumberFormat="1" applyFont="1" applyBorder="1" applyAlignment="1">
      <alignment horizontal="center"/>
    </xf>
    <xf numFmtId="165" fontId="8" fillId="0" borderId="5" xfId="0" applyNumberFormat="1" applyFont="1" applyBorder="1" applyAlignment="1">
      <alignment horizontal="center"/>
    </xf>
    <xf numFmtId="43" fontId="8" fillId="0" borderId="5" xfId="1" applyFont="1" applyFill="1" applyBorder="1" applyAlignment="1">
      <alignment horizontal="center"/>
    </xf>
    <xf numFmtId="165" fontId="8" fillId="0" borderId="6" xfId="0" applyNumberFormat="1" applyFont="1" applyBorder="1" applyAlignment="1">
      <alignment horizontal="center"/>
    </xf>
    <xf numFmtId="165" fontId="8" fillId="0" borderId="9" xfId="0" applyNumberFormat="1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/>
    </xf>
    <xf numFmtId="165" fontId="8" fillId="0" borderId="2" xfId="0" applyNumberFormat="1" applyFont="1" applyBorder="1" applyAlignment="1">
      <alignment horizontal="center"/>
    </xf>
    <xf numFmtId="43" fontId="8" fillId="0" borderId="2" xfId="1" applyFont="1" applyFill="1" applyBorder="1" applyAlignment="1">
      <alignment horizontal="center"/>
    </xf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 applyAlignment="1">
      <alignment horizontal="center"/>
    </xf>
    <xf numFmtId="0" fontId="8" fillId="0" borderId="2" xfId="0" applyFont="1" applyBorder="1"/>
    <xf numFmtId="49" fontId="8" fillId="0" borderId="2" xfId="0" applyNumberFormat="1" applyFont="1" applyBorder="1" applyAlignment="1">
      <alignment horizontal="center"/>
    </xf>
    <xf numFmtId="43" fontId="3" fillId="0" borderId="9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0" fontId="8" fillId="0" borderId="9" xfId="0" applyFont="1" applyBorder="1"/>
    <xf numFmtId="4" fontId="3" fillId="0" borderId="2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5" xfId="1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3" fontId="3" fillId="0" borderId="6" xfId="1" applyFont="1" applyBorder="1" applyAlignment="1">
      <alignment horizontal="center"/>
    </xf>
    <xf numFmtId="43" fontId="8" fillId="0" borderId="6" xfId="0" applyNumberFormat="1" applyFont="1" applyBorder="1" applyAlignment="1">
      <alignment horizontal="center"/>
    </xf>
    <xf numFmtId="0" fontId="9" fillId="0" borderId="9" xfId="0" applyFont="1" applyBorder="1" applyAlignment="1">
      <alignment horizontal="left"/>
    </xf>
    <xf numFmtId="164" fontId="3" fillId="0" borderId="6" xfId="0" applyNumberFormat="1" applyFont="1" applyBorder="1" applyAlignment="1">
      <alignment horizontal="center" vertical="center"/>
    </xf>
    <xf numFmtId="0" fontId="10" fillId="0" borderId="6" xfId="0" applyFont="1" applyBorder="1" applyAlignment="1">
      <alignment horizontal="left"/>
    </xf>
    <xf numFmtId="4" fontId="8" fillId="0" borderId="6" xfId="0" quotePrefix="1" applyNumberFormat="1" applyFont="1" applyBorder="1" applyAlignment="1">
      <alignment horizontal="center"/>
    </xf>
    <xf numFmtId="4" fontId="10" fillId="0" borderId="6" xfId="0" quotePrefix="1" applyNumberFormat="1" applyFont="1" applyBorder="1" applyAlignment="1">
      <alignment horizontal="center"/>
    </xf>
    <xf numFmtId="4" fontId="5" fillId="0" borderId="4" xfId="0" applyNumberFormat="1" applyFont="1" applyBorder="1" applyAlignment="1">
      <alignment horizontal="center"/>
    </xf>
    <xf numFmtId="4" fontId="9" fillId="0" borderId="4" xfId="0" applyNumberFormat="1" applyFont="1" applyBorder="1" applyAlignment="1">
      <alignment horizontal="center"/>
    </xf>
    <xf numFmtId="4" fontId="5" fillId="0" borderId="2" xfId="0" applyNumberFormat="1" applyFont="1" applyBorder="1" applyAlignment="1">
      <alignment horizontal="center"/>
    </xf>
    <xf numFmtId="3" fontId="6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3" fontId="7" fillId="0" borderId="13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3" fontId="7" fillId="0" borderId="1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219075</xdr:rowOff>
    </xdr:to>
    <xdr:sp macro="" textlink="">
      <xdr:nvSpPr>
        <xdr:cNvPr id="4" name="Text Box 2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4000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สขร.1</a:t>
          </a:r>
        </a:p>
      </xdr:txBody>
    </xdr:sp>
    <xdr:clientData/>
  </xdr:twoCellAnchor>
  <xdr:twoCellAnchor>
    <xdr:from>
      <xdr:col>8</xdr:col>
      <xdr:colOff>161925</xdr:colOff>
      <xdr:row>0</xdr:row>
      <xdr:rowOff>85725</xdr:rowOff>
    </xdr:from>
    <xdr:to>
      <xdr:col>8</xdr:col>
      <xdr:colOff>1533525</xdr:colOff>
      <xdr:row>1</xdr:row>
      <xdr:rowOff>104775</xdr:rowOff>
    </xdr:to>
    <xdr:sp macro="" textlink="">
      <xdr:nvSpPr>
        <xdr:cNvPr id="5" name="Text Box 3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915525" y="85725"/>
          <a:ext cx="1371600" cy="2857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54864" rIns="0" bIns="0" anchor="t" upright="1"/>
        <a:lstStyle/>
        <a:p>
          <a:pPr algn="l" rtl="0">
            <a:defRPr sz="1000"/>
          </a:pPr>
          <a:r>
            <a:rPr lang="th-TH" sz="1600" b="0" i="0" strike="noStrike">
              <a:solidFill>
                <a:srgbClr val="000000"/>
              </a:solidFill>
              <a:latin typeface="Cordia New"/>
              <a:cs typeface="Cordia New"/>
            </a:rPr>
            <a:t>       แบบ  สขร.๑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09" name="Rectangle 1">
          <a:extLst>
            <a:ext uri="{FF2B5EF4-FFF2-40B4-BE49-F238E27FC236}">
              <a16:creationId xmlns:a16="http://schemas.microsoft.com/office/drawing/2014/main" id="{00000000-0008-0000-0100-0000A1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0" name="Rectangle 2">
          <a:extLst>
            <a:ext uri="{FF2B5EF4-FFF2-40B4-BE49-F238E27FC236}">
              <a16:creationId xmlns:a16="http://schemas.microsoft.com/office/drawing/2014/main" id="{00000000-0008-0000-0100-0000A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1" name="Rectangle 3">
          <a:extLst>
            <a:ext uri="{FF2B5EF4-FFF2-40B4-BE49-F238E27FC236}">
              <a16:creationId xmlns:a16="http://schemas.microsoft.com/office/drawing/2014/main" id="{00000000-0008-0000-0100-0000A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2" name="Rectangle 4">
          <a:extLst>
            <a:ext uri="{FF2B5EF4-FFF2-40B4-BE49-F238E27FC236}">
              <a16:creationId xmlns:a16="http://schemas.microsoft.com/office/drawing/2014/main" id="{00000000-0008-0000-0100-0000A4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3" name="Line 5">
          <a:extLst>
            <a:ext uri="{FF2B5EF4-FFF2-40B4-BE49-F238E27FC236}">
              <a16:creationId xmlns:a16="http://schemas.microsoft.com/office/drawing/2014/main" id="{00000000-0008-0000-0100-0000A5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4" name="Rectangle 6">
          <a:extLst>
            <a:ext uri="{FF2B5EF4-FFF2-40B4-BE49-F238E27FC236}">
              <a16:creationId xmlns:a16="http://schemas.microsoft.com/office/drawing/2014/main" id="{00000000-0008-0000-0100-0000A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5" name="Rectangle 7">
          <a:extLst>
            <a:ext uri="{FF2B5EF4-FFF2-40B4-BE49-F238E27FC236}">
              <a16:creationId xmlns:a16="http://schemas.microsoft.com/office/drawing/2014/main" id="{00000000-0008-0000-0100-0000A7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6" name="Line 8">
          <a:extLst>
            <a:ext uri="{FF2B5EF4-FFF2-40B4-BE49-F238E27FC236}">
              <a16:creationId xmlns:a16="http://schemas.microsoft.com/office/drawing/2014/main" id="{00000000-0008-0000-0100-0000A8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7" name="Rectangle 9">
          <a:extLst>
            <a:ext uri="{FF2B5EF4-FFF2-40B4-BE49-F238E27FC236}">
              <a16:creationId xmlns:a16="http://schemas.microsoft.com/office/drawing/2014/main" id="{00000000-0008-0000-0100-0000A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18" name="Rectangle 10">
          <a:extLst>
            <a:ext uri="{FF2B5EF4-FFF2-40B4-BE49-F238E27FC236}">
              <a16:creationId xmlns:a16="http://schemas.microsoft.com/office/drawing/2014/main" id="{00000000-0008-0000-0100-0000AA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19" name="Line 11">
          <a:extLst>
            <a:ext uri="{FF2B5EF4-FFF2-40B4-BE49-F238E27FC236}">
              <a16:creationId xmlns:a16="http://schemas.microsoft.com/office/drawing/2014/main" id="{00000000-0008-0000-0100-0000AB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0" name="Rectangle 12">
          <a:extLst>
            <a:ext uri="{FF2B5EF4-FFF2-40B4-BE49-F238E27FC236}">
              <a16:creationId xmlns:a16="http://schemas.microsoft.com/office/drawing/2014/main" id="{00000000-0008-0000-0100-0000A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1" name="Rectangle 13">
          <a:extLst>
            <a:ext uri="{FF2B5EF4-FFF2-40B4-BE49-F238E27FC236}">
              <a16:creationId xmlns:a16="http://schemas.microsoft.com/office/drawing/2014/main" id="{00000000-0008-0000-0100-0000A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2" name="Line 14">
          <a:extLst>
            <a:ext uri="{FF2B5EF4-FFF2-40B4-BE49-F238E27FC236}">
              <a16:creationId xmlns:a16="http://schemas.microsoft.com/office/drawing/2014/main" id="{00000000-0008-0000-0100-0000AE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3" name="Rectangle 15">
          <a:extLst>
            <a:ext uri="{FF2B5EF4-FFF2-40B4-BE49-F238E27FC236}">
              <a16:creationId xmlns:a16="http://schemas.microsoft.com/office/drawing/2014/main" id="{00000000-0008-0000-0100-0000A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4" name="Rectangle 16">
          <a:extLst>
            <a:ext uri="{FF2B5EF4-FFF2-40B4-BE49-F238E27FC236}">
              <a16:creationId xmlns:a16="http://schemas.microsoft.com/office/drawing/2014/main" id="{00000000-0008-0000-0100-0000B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5" name="Line 17">
          <a:extLst>
            <a:ext uri="{FF2B5EF4-FFF2-40B4-BE49-F238E27FC236}">
              <a16:creationId xmlns:a16="http://schemas.microsoft.com/office/drawing/2014/main" id="{00000000-0008-0000-0100-0000B1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6" name="Rectangle 18">
          <a:extLst>
            <a:ext uri="{FF2B5EF4-FFF2-40B4-BE49-F238E27FC236}">
              <a16:creationId xmlns:a16="http://schemas.microsoft.com/office/drawing/2014/main" id="{00000000-0008-0000-0100-0000B2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7" name="Rectangle 19">
          <a:extLst>
            <a:ext uri="{FF2B5EF4-FFF2-40B4-BE49-F238E27FC236}">
              <a16:creationId xmlns:a16="http://schemas.microsoft.com/office/drawing/2014/main" id="{00000000-0008-0000-0100-0000B3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28" name="Line 20">
          <a:extLst>
            <a:ext uri="{FF2B5EF4-FFF2-40B4-BE49-F238E27FC236}">
              <a16:creationId xmlns:a16="http://schemas.microsoft.com/office/drawing/2014/main" id="{00000000-0008-0000-0100-0000B4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29" name="Rectangle 21">
          <a:extLst>
            <a:ext uri="{FF2B5EF4-FFF2-40B4-BE49-F238E27FC236}">
              <a16:creationId xmlns:a16="http://schemas.microsoft.com/office/drawing/2014/main" id="{00000000-0008-0000-0100-0000B5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0" name="Rectangle 22">
          <a:extLst>
            <a:ext uri="{FF2B5EF4-FFF2-40B4-BE49-F238E27FC236}">
              <a16:creationId xmlns:a16="http://schemas.microsoft.com/office/drawing/2014/main" id="{00000000-0008-0000-0100-0000B6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1" name="Line 23">
          <a:extLst>
            <a:ext uri="{FF2B5EF4-FFF2-40B4-BE49-F238E27FC236}">
              <a16:creationId xmlns:a16="http://schemas.microsoft.com/office/drawing/2014/main" id="{00000000-0008-0000-0100-0000B7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2" name="Rectangle 24">
          <a:extLst>
            <a:ext uri="{FF2B5EF4-FFF2-40B4-BE49-F238E27FC236}">
              <a16:creationId xmlns:a16="http://schemas.microsoft.com/office/drawing/2014/main" id="{00000000-0008-0000-0100-0000B8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3" name="Rectangle 25">
          <a:extLst>
            <a:ext uri="{FF2B5EF4-FFF2-40B4-BE49-F238E27FC236}">
              <a16:creationId xmlns:a16="http://schemas.microsoft.com/office/drawing/2014/main" id="{00000000-0008-0000-0100-0000B9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0</xdr:row>
      <xdr:rowOff>0</xdr:rowOff>
    </xdr:from>
    <xdr:to>
      <xdr:col>1</xdr:col>
      <xdr:colOff>742950</xdr:colOff>
      <xdr:row>0</xdr:row>
      <xdr:rowOff>0</xdr:rowOff>
    </xdr:to>
    <xdr:sp macro="" textlink="">
      <xdr:nvSpPr>
        <xdr:cNvPr id="571834" name="Line 26">
          <a:extLst>
            <a:ext uri="{FF2B5EF4-FFF2-40B4-BE49-F238E27FC236}">
              <a16:creationId xmlns:a16="http://schemas.microsoft.com/office/drawing/2014/main" id="{00000000-0008-0000-0100-0000BAB90800}"/>
            </a:ext>
          </a:extLst>
        </xdr:cNvPr>
        <xdr:cNvSpPr>
          <a:spLocks noChangeShapeType="1"/>
        </xdr:cNvSpPr>
      </xdr:nvSpPr>
      <xdr:spPr bwMode="auto">
        <a:xfrm flipV="1">
          <a:off x="866775" y="0"/>
          <a:ext cx="400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5" name="Rectangle 27">
          <a:extLst>
            <a:ext uri="{FF2B5EF4-FFF2-40B4-BE49-F238E27FC236}">
              <a16:creationId xmlns:a16="http://schemas.microsoft.com/office/drawing/2014/main" id="{00000000-0008-0000-0100-0000BB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6" name="Rectangle 28">
          <a:extLst>
            <a:ext uri="{FF2B5EF4-FFF2-40B4-BE49-F238E27FC236}">
              <a16:creationId xmlns:a16="http://schemas.microsoft.com/office/drawing/2014/main" id="{00000000-0008-0000-0100-0000BC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7" name="Rectangle 29">
          <a:extLst>
            <a:ext uri="{FF2B5EF4-FFF2-40B4-BE49-F238E27FC236}">
              <a16:creationId xmlns:a16="http://schemas.microsoft.com/office/drawing/2014/main" id="{00000000-0008-0000-0100-0000BD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8" name="Rectangle 30">
          <a:extLst>
            <a:ext uri="{FF2B5EF4-FFF2-40B4-BE49-F238E27FC236}">
              <a16:creationId xmlns:a16="http://schemas.microsoft.com/office/drawing/2014/main" id="{00000000-0008-0000-0100-0000BE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39" name="Rectangle 31">
          <a:extLst>
            <a:ext uri="{FF2B5EF4-FFF2-40B4-BE49-F238E27FC236}">
              <a16:creationId xmlns:a16="http://schemas.microsoft.com/office/drawing/2014/main" id="{00000000-0008-0000-0100-0000BF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0</xdr:row>
      <xdr:rowOff>0</xdr:rowOff>
    </xdr:from>
    <xdr:to>
      <xdr:col>1</xdr:col>
      <xdr:colOff>571500</xdr:colOff>
      <xdr:row>0</xdr:row>
      <xdr:rowOff>0</xdr:rowOff>
    </xdr:to>
    <xdr:sp macro="" textlink="">
      <xdr:nvSpPr>
        <xdr:cNvPr id="571840" name="Rectangle 32">
          <a:extLst>
            <a:ext uri="{FF2B5EF4-FFF2-40B4-BE49-F238E27FC236}">
              <a16:creationId xmlns:a16="http://schemas.microsoft.com/office/drawing/2014/main" id="{00000000-0008-0000-0100-0000C0B90800}"/>
            </a:ext>
          </a:extLst>
        </xdr:cNvPr>
        <xdr:cNvSpPr>
          <a:spLocks noChangeArrowheads="1"/>
        </xdr:cNvSpPr>
      </xdr:nvSpPr>
      <xdr:spPr bwMode="auto">
        <a:xfrm>
          <a:off x="819150" y="0"/>
          <a:ext cx="276225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17</xdr:row>
      <xdr:rowOff>28575</xdr:rowOff>
    </xdr:from>
    <xdr:to>
      <xdr:col>1</xdr:col>
      <xdr:colOff>571500</xdr:colOff>
      <xdr:row>17</xdr:row>
      <xdr:rowOff>276225</xdr:rowOff>
    </xdr:to>
    <xdr:sp macro="" textlink="">
      <xdr:nvSpPr>
        <xdr:cNvPr id="571841" name="Rectangle 33">
          <a:extLst>
            <a:ext uri="{FF2B5EF4-FFF2-40B4-BE49-F238E27FC236}">
              <a16:creationId xmlns:a16="http://schemas.microsoft.com/office/drawing/2014/main" id="{00000000-0008-0000-0100-0000C1B90800}"/>
            </a:ext>
          </a:extLst>
        </xdr:cNvPr>
        <xdr:cNvSpPr>
          <a:spLocks noChangeArrowheads="1"/>
        </xdr:cNvSpPr>
      </xdr:nvSpPr>
      <xdr:spPr bwMode="auto">
        <a:xfrm>
          <a:off x="819150" y="43815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295275</xdr:colOff>
      <xdr:row>18</xdr:row>
      <xdr:rowOff>28575</xdr:rowOff>
    </xdr:from>
    <xdr:to>
      <xdr:col>1</xdr:col>
      <xdr:colOff>571500</xdr:colOff>
      <xdr:row>18</xdr:row>
      <xdr:rowOff>276225</xdr:rowOff>
    </xdr:to>
    <xdr:sp macro="" textlink="">
      <xdr:nvSpPr>
        <xdr:cNvPr id="571842" name="Rectangle 34">
          <a:extLst>
            <a:ext uri="{FF2B5EF4-FFF2-40B4-BE49-F238E27FC236}">
              <a16:creationId xmlns:a16="http://schemas.microsoft.com/office/drawing/2014/main" id="{00000000-0008-0000-0100-0000C2B90800}"/>
            </a:ext>
          </a:extLst>
        </xdr:cNvPr>
        <xdr:cNvSpPr>
          <a:spLocks noChangeArrowheads="1"/>
        </xdr:cNvSpPr>
      </xdr:nvSpPr>
      <xdr:spPr bwMode="auto">
        <a:xfrm>
          <a:off x="819150" y="4648200"/>
          <a:ext cx="276225" cy="2381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1</xdr:col>
      <xdr:colOff>342900</xdr:colOff>
      <xdr:row>16</xdr:row>
      <xdr:rowOff>285750</xdr:rowOff>
    </xdr:from>
    <xdr:to>
      <xdr:col>1</xdr:col>
      <xdr:colOff>714375</xdr:colOff>
      <xdr:row>17</xdr:row>
      <xdr:rowOff>200025</xdr:rowOff>
    </xdr:to>
    <xdr:sp macro="" textlink="">
      <xdr:nvSpPr>
        <xdr:cNvPr id="571843" name="Line 35">
          <a:extLst>
            <a:ext uri="{FF2B5EF4-FFF2-40B4-BE49-F238E27FC236}">
              <a16:creationId xmlns:a16="http://schemas.microsoft.com/office/drawing/2014/main" id="{00000000-0008-0000-0100-0000C3B90800}"/>
            </a:ext>
          </a:extLst>
        </xdr:cNvPr>
        <xdr:cNvSpPr>
          <a:spLocks noChangeShapeType="1"/>
        </xdr:cNvSpPr>
      </xdr:nvSpPr>
      <xdr:spPr bwMode="auto">
        <a:xfrm flipV="1">
          <a:off x="866775" y="4352925"/>
          <a:ext cx="371475" cy="2000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9"/>
  <sheetViews>
    <sheetView tabSelected="1" topLeftCell="A34" zoomScale="90" zoomScaleNormal="90" workbookViewId="0">
      <selection activeCell="B37" sqref="B37"/>
    </sheetView>
  </sheetViews>
  <sheetFormatPr defaultColWidth="9.140625" defaultRowHeight="21" x14ac:dyDescent="0.35"/>
  <cols>
    <col min="1" max="1" width="5.42578125" style="1" customWidth="1"/>
    <col min="2" max="2" width="47.5703125" style="1" customWidth="1"/>
    <col min="3" max="3" width="12.5703125" style="25" customWidth="1"/>
    <col min="4" max="4" width="14.42578125" style="80" customWidth="1"/>
    <col min="5" max="5" width="12.85546875" style="1" customWidth="1"/>
    <col min="6" max="6" width="31.140625" style="25" bestFit="1" customWidth="1"/>
    <col min="7" max="7" width="30.5703125" style="1" customWidth="1"/>
    <col min="8" max="8" width="23.7109375" style="1" customWidth="1"/>
    <col min="9" max="9" width="27.85546875" style="1" customWidth="1"/>
    <col min="10" max="16384" width="9.140625" style="1"/>
  </cols>
  <sheetData>
    <row r="1" spans="1:9" x14ac:dyDescent="0.35">
      <c r="A1" s="94" t="s">
        <v>69</v>
      </c>
      <c r="B1" s="94"/>
      <c r="C1" s="94"/>
      <c r="D1" s="94"/>
      <c r="E1" s="94"/>
      <c r="F1" s="94"/>
      <c r="G1" s="94"/>
      <c r="H1" s="94"/>
      <c r="I1" s="94"/>
    </row>
    <row r="2" spans="1:9" x14ac:dyDescent="0.35">
      <c r="A2" s="94" t="s">
        <v>27</v>
      </c>
      <c r="B2" s="94"/>
      <c r="C2" s="94"/>
      <c r="D2" s="94"/>
      <c r="E2" s="94"/>
      <c r="F2" s="94"/>
      <c r="G2" s="94"/>
      <c r="H2" s="94"/>
      <c r="I2" s="94"/>
    </row>
    <row r="3" spans="1:9" x14ac:dyDescent="0.35">
      <c r="A3" s="94" t="s">
        <v>70</v>
      </c>
      <c r="B3" s="94"/>
      <c r="C3" s="94"/>
      <c r="D3" s="94"/>
      <c r="E3" s="94"/>
      <c r="F3" s="94"/>
      <c r="G3" s="94"/>
      <c r="H3" s="94"/>
      <c r="I3" s="94"/>
    </row>
    <row r="4" spans="1:9" s="26" customFormat="1" ht="19.5" x14ac:dyDescent="0.3">
      <c r="A4" s="57" t="s">
        <v>28</v>
      </c>
      <c r="B4" s="95" t="s">
        <v>29</v>
      </c>
      <c r="C4" s="97" t="s">
        <v>30</v>
      </c>
      <c r="D4" s="95" t="s">
        <v>31</v>
      </c>
      <c r="E4" s="99" t="s">
        <v>32</v>
      </c>
      <c r="F4" s="58" t="s">
        <v>33</v>
      </c>
      <c r="G4" s="76" t="s">
        <v>34</v>
      </c>
      <c r="H4" s="95" t="s">
        <v>35</v>
      </c>
      <c r="I4" s="59" t="s">
        <v>36</v>
      </c>
    </row>
    <row r="5" spans="1:9" s="26" customFormat="1" ht="19.5" x14ac:dyDescent="0.3">
      <c r="A5" s="44" t="s">
        <v>37</v>
      </c>
      <c r="B5" s="96"/>
      <c r="C5" s="98"/>
      <c r="D5" s="96"/>
      <c r="E5" s="100"/>
      <c r="F5" s="27" t="s">
        <v>38</v>
      </c>
      <c r="G5" s="27" t="s">
        <v>39</v>
      </c>
      <c r="H5" s="101"/>
      <c r="I5" s="43" t="s">
        <v>40</v>
      </c>
    </row>
    <row r="6" spans="1:9" s="26" customFormat="1" ht="19.5" x14ac:dyDescent="0.3">
      <c r="A6" s="60"/>
      <c r="B6" s="61"/>
      <c r="C6" s="62" t="s">
        <v>41</v>
      </c>
      <c r="D6" s="61"/>
      <c r="E6" s="63"/>
      <c r="F6" s="64"/>
      <c r="G6" s="64"/>
      <c r="H6" s="65"/>
      <c r="I6" s="61" t="s">
        <v>41</v>
      </c>
    </row>
    <row r="7" spans="1:9" s="34" customFormat="1" ht="18.75" x14ac:dyDescent="0.3">
      <c r="A7" s="33">
        <v>1</v>
      </c>
      <c r="B7" s="37" t="s">
        <v>71</v>
      </c>
      <c r="C7" s="49">
        <v>11743</v>
      </c>
      <c r="D7" s="50">
        <v>11743</v>
      </c>
      <c r="E7" s="33" t="s">
        <v>42</v>
      </c>
      <c r="F7" s="91" t="s">
        <v>53</v>
      </c>
      <c r="G7" s="92" t="str">
        <f>+F7</f>
        <v>ร้านบูรพาเครื่องเขียน</v>
      </c>
      <c r="H7" s="51" t="s">
        <v>43</v>
      </c>
      <c r="I7" s="51" t="s">
        <v>72</v>
      </c>
    </row>
    <row r="8" spans="1:9" s="34" customFormat="1" ht="18.75" x14ac:dyDescent="0.3">
      <c r="A8" s="52"/>
      <c r="B8" s="29"/>
      <c r="C8" s="53"/>
      <c r="D8" s="54"/>
      <c r="E8" s="28"/>
      <c r="F8" s="30">
        <v>11743</v>
      </c>
      <c r="G8" s="30">
        <f>+F8</f>
        <v>11743</v>
      </c>
      <c r="H8" s="35" t="s">
        <v>44</v>
      </c>
      <c r="I8" s="35" t="s">
        <v>73</v>
      </c>
    </row>
    <row r="9" spans="1:9" s="34" customFormat="1" ht="23.25" x14ac:dyDescent="0.35">
      <c r="A9" s="45"/>
      <c r="B9" s="88"/>
      <c r="C9" s="55"/>
      <c r="D9" s="46"/>
      <c r="E9" s="31"/>
      <c r="F9" s="90"/>
      <c r="G9" s="47"/>
      <c r="H9" s="36" t="s">
        <v>45</v>
      </c>
      <c r="I9" s="78"/>
    </row>
    <row r="10" spans="1:9" s="34" customFormat="1" ht="18.75" x14ac:dyDescent="0.3">
      <c r="A10" s="74">
        <v>2</v>
      </c>
      <c r="B10" s="37" t="s">
        <v>74</v>
      </c>
      <c r="C10" s="69">
        <v>24700</v>
      </c>
      <c r="D10" s="70">
        <v>24700</v>
      </c>
      <c r="E10" s="71" t="str">
        <f>+E7</f>
        <v>เฉพาะเจาะจง</v>
      </c>
      <c r="F10" s="72" t="s">
        <v>75</v>
      </c>
      <c r="G10" s="72" t="str">
        <f>+F10</f>
        <v>สิชลการไฟฟ้า</v>
      </c>
      <c r="H10" s="40" t="s">
        <v>43</v>
      </c>
      <c r="I10" s="51" t="s">
        <v>76</v>
      </c>
    </row>
    <row r="11" spans="1:9" s="34" customFormat="1" ht="18.75" x14ac:dyDescent="0.3">
      <c r="A11" s="48"/>
      <c r="B11" s="29"/>
      <c r="C11" s="56"/>
      <c r="D11" s="41"/>
      <c r="E11" s="42"/>
      <c r="F11" s="38">
        <v>24700</v>
      </c>
      <c r="G11" s="38">
        <f>+F11</f>
        <v>24700</v>
      </c>
      <c r="H11" s="73" t="s">
        <v>44</v>
      </c>
      <c r="I11" s="35" t="s">
        <v>77</v>
      </c>
    </row>
    <row r="12" spans="1:9" s="34" customFormat="1" ht="23.25" x14ac:dyDescent="0.35">
      <c r="A12" s="45"/>
      <c r="B12" s="88"/>
      <c r="C12" s="55"/>
      <c r="D12" s="46"/>
      <c r="E12" s="85"/>
      <c r="F12" s="89"/>
      <c r="G12" s="47"/>
      <c r="H12" s="36" t="s">
        <v>45</v>
      </c>
      <c r="I12" s="78"/>
    </row>
    <row r="13" spans="1:9" s="34" customFormat="1" x14ac:dyDescent="0.35">
      <c r="A13" s="77" t="s">
        <v>48</v>
      </c>
      <c r="B13" s="68" t="s">
        <v>78</v>
      </c>
      <c r="C13" s="69">
        <v>15620</v>
      </c>
      <c r="D13" s="70">
        <v>15620</v>
      </c>
      <c r="E13" s="71" t="s">
        <v>42</v>
      </c>
      <c r="F13" s="82" t="s">
        <v>53</v>
      </c>
      <c r="G13" s="79" t="str">
        <f>+F13</f>
        <v>ร้านบูรพาเครื่องเขียน</v>
      </c>
      <c r="H13" s="51" t="s">
        <v>43</v>
      </c>
      <c r="I13" s="51" t="s">
        <v>79</v>
      </c>
    </row>
    <row r="14" spans="1:9" s="34" customFormat="1" ht="18.75" x14ac:dyDescent="0.3">
      <c r="A14" s="48"/>
      <c r="B14" s="86"/>
      <c r="C14" s="56"/>
      <c r="D14" s="41"/>
      <c r="E14" s="42"/>
      <c r="F14" s="38">
        <v>15620</v>
      </c>
      <c r="G14" s="30">
        <f>+F14</f>
        <v>15620</v>
      </c>
      <c r="H14" s="35" t="s">
        <v>44</v>
      </c>
      <c r="I14" s="35" t="s">
        <v>80</v>
      </c>
    </row>
    <row r="15" spans="1:9" s="34" customFormat="1" ht="18.75" x14ac:dyDescent="0.3">
      <c r="A15" s="45"/>
      <c r="B15" s="32"/>
      <c r="C15" s="55"/>
      <c r="D15" s="46"/>
      <c r="E15" s="31"/>
      <c r="F15" s="89"/>
      <c r="G15" s="47"/>
      <c r="H15" s="36" t="s">
        <v>45</v>
      </c>
      <c r="I15" s="36"/>
    </row>
    <row r="16" spans="1:9" s="34" customFormat="1" ht="18" customHeight="1" x14ac:dyDescent="0.35">
      <c r="A16" s="77" t="s">
        <v>46</v>
      </c>
      <c r="B16" s="68" t="s">
        <v>81</v>
      </c>
      <c r="C16" s="69">
        <v>2295</v>
      </c>
      <c r="D16" s="70">
        <v>2295</v>
      </c>
      <c r="E16" s="71" t="s">
        <v>42</v>
      </c>
      <c r="F16" s="82" t="s">
        <v>75</v>
      </c>
      <c r="G16" s="79" t="str">
        <f>+F16</f>
        <v>สิชลการไฟฟ้า</v>
      </c>
      <c r="H16" s="51" t="s">
        <v>43</v>
      </c>
      <c r="I16" s="51" t="s">
        <v>82</v>
      </c>
    </row>
    <row r="17" spans="1:9" s="34" customFormat="1" ht="18.75" x14ac:dyDescent="0.3">
      <c r="A17" s="48"/>
      <c r="B17" s="39"/>
      <c r="C17" s="56"/>
      <c r="D17" s="41"/>
      <c r="E17" s="42"/>
      <c r="F17" s="38">
        <v>2295</v>
      </c>
      <c r="G17" s="30">
        <f>+F17</f>
        <v>2295</v>
      </c>
      <c r="H17" s="35" t="s">
        <v>44</v>
      </c>
      <c r="I17" s="35" t="s">
        <v>83</v>
      </c>
    </row>
    <row r="18" spans="1:9" s="34" customFormat="1" ht="18.75" x14ac:dyDescent="0.3">
      <c r="A18" s="45"/>
      <c r="B18" s="32"/>
      <c r="C18" s="55"/>
      <c r="D18" s="46"/>
      <c r="E18" s="31"/>
      <c r="F18" s="89"/>
      <c r="G18" s="47"/>
      <c r="H18" s="36" t="s">
        <v>45</v>
      </c>
      <c r="I18" s="36"/>
    </row>
    <row r="19" spans="1:9" s="34" customFormat="1" ht="18" customHeight="1" x14ac:dyDescent="0.3">
      <c r="A19" s="77" t="s">
        <v>47</v>
      </c>
      <c r="B19" s="68" t="s">
        <v>84</v>
      </c>
      <c r="C19" s="69">
        <v>2080</v>
      </c>
      <c r="D19" s="70">
        <v>2080</v>
      </c>
      <c r="E19" s="71" t="s">
        <v>42</v>
      </c>
      <c r="F19" s="72" t="s">
        <v>58</v>
      </c>
      <c r="G19" s="72" t="str">
        <f>+F19</f>
        <v>ซีคอมแอนด์เซอร์วิส</v>
      </c>
      <c r="H19" s="51" t="s">
        <v>43</v>
      </c>
      <c r="I19" s="51" t="s">
        <v>86</v>
      </c>
    </row>
    <row r="20" spans="1:9" s="34" customFormat="1" ht="18.75" x14ac:dyDescent="0.3">
      <c r="A20" s="48"/>
      <c r="B20" s="39" t="s">
        <v>85</v>
      </c>
      <c r="C20" s="56"/>
      <c r="D20" s="41"/>
      <c r="E20" s="42"/>
      <c r="F20" s="38">
        <v>2080</v>
      </c>
      <c r="G20" s="30">
        <f>+F20</f>
        <v>2080</v>
      </c>
      <c r="H20" s="35" t="s">
        <v>44</v>
      </c>
      <c r="I20" s="78" t="s">
        <v>87</v>
      </c>
    </row>
    <row r="21" spans="1:9" s="34" customFormat="1" ht="18.75" x14ac:dyDescent="0.3">
      <c r="A21" s="45"/>
      <c r="B21" s="32"/>
      <c r="C21" s="55"/>
      <c r="D21" s="46"/>
      <c r="E21" s="31"/>
      <c r="F21" s="89"/>
      <c r="G21" s="47"/>
      <c r="H21" s="36" t="s">
        <v>45</v>
      </c>
      <c r="I21" s="36"/>
    </row>
    <row r="22" spans="1:9" s="34" customFormat="1" ht="18" customHeight="1" x14ac:dyDescent="0.3">
      <c r="A22" s="77" t="s">
        <v>49</v>
      </c>
      <c r="B22" s="68" t="s">
        <v>88</v>
      </c>
      <c r="C22" s="69">
        <v>45000</v>
      </c>
      <c r="D22" s="70">
        <v>45000</v>
      </c>
      <c r="E22" s="71" t="s">
        <v>42</v>
      </c>
      <c r="F22" s="72" t="s">
        <v>90</v>
      </c>
      <c r="G22" s="72" t="str">
        <f>+F22</f>
        <v>ห้างหุ้นส่วนจำกัด โจ สีนวล กรุ๊ป</v>
      </c>
      <c r="H22" s="51" t="s">
        <v>43</v>
      </c>
      <c r="I22" s="51" t="s">
        <v>91</v>
      </c>
    </row>
    <row r="23" spans="1:9" s="34" customFormat="1" ht="18.75" x14ac:dyDescent="0.3">
      <c r="A23" s="48"/>
      <c r="B23" s="39" t="s">
        <v>89</v>
      </c>
      <c r="C23" s="56"/>
      <c r="D23" s="41"/>
      <c r="E23" s="42"/>
      <c r="F23" s="38">
        <v>45000</v>
      </c>
      <c r="G23" s="30">
        <f>+F23</f>
        <v>45000</v>
      </c>
      <c r="H23" s="35" t="s">
        <v>44</v>
      </c>
      <c r="I23" s="78" t="s">
        <v>92</v>
      </c>
    </row>
    <row r="24" spans="1:9" s="34" customFormat="1" ht="18.75" x14ac:dyDescent="0.3">
      <c r="A24" s="45"/>
      <c r="B24" s="32" t="s">
        <v>146</v>
      </c>
      <c r="C24" s="55"/>
      <c r="D24" s="46"/>
      <c r="E24" s="31"/>
      <c r="F24" s="89"/>
      <c r="G24" s="47"/>
      <c r="H24" s="36" t="s">
        <v>45</v>
      </c>
      <c r="I24" s="36"/>
    </row>
    <row r="25" spans="1:9" s="34" customFormat="1" ht="18" customHeight="1" x14ac:dyDescent="0.3">
      <c r="A25" s="77" t="s">
        <v>56</v>
      </c>
      <c r="B25" s="68" t="s">
        <v>93</v>
      </c>
      <c r="C25" s="69">
        <v>13630</v>
      </c>
      <c r="D25" s="70">
        <v>13630</v>
      </c>
      <c r="E25" s="71" t="s">
        <v>42</v>
      </c>
      <c r="F25" s="72" t="s">
        <v>53</v>
      </c>
      <c r="G25" s="72" t="str">
        <f>+F25</f>
        <v>ร้านบูรพาเครื่องเขียน</v>
      </c>
      <c r="H25" s="51" t="s">
        <v>43</v>
      </c>
      <c r="I25" s="51" t="s">
        <v>94</v>
      </c>
    </row>
    <row r="26" spans="1:9" s="34" customFormat="1" ht="18.75" x14ac:dyDescent="0.3">
      <c r="A26" s="48"/>
      <c r="B26" s="39"/>
      <c r="C26" s="56"/>
      <c r="D26" s="41"/>
      <c r="E26" s="42"/>
      <c r="F26" s="38">
        <v>13630</v>
      </c>
      <c r="G26" s="30">
        <f>+F26</f>
        <v>13630</v>
      </c>
      <c r="H26" s="35" t="s">
        <v>44</v>
      </c>
      <c r="I26" s="78" t="s">
        <v>95</v>
      </c>
    </row>
    <row r="27" spans="1:9" s="34" customFormat="1" ht="18.75" x14ac:dyDescent="0.3">
      <c r="A27" s="45"/>
      <c r="B27" s="32"/>
      <c r="C27" s="55"/>
      <c r="D27" s="46"/>
      <c r="E27" s="31"/>
      <c r="F27" s="89"/>
      <c r="G27" s="47"/>
      <c r="H27" s="36" t="s">
        <v>45</v>
      </c>
      <c r="I27" s="36"/>
    </row>
    <row r="28" spans="1:9" s="34" customFormat="1" ht="18" customHeight="1" x14ac:dyDescent="0.3">
      <c r="A28" s="77" t="s">
        <v>57</v>
      </c>
      <c r="B28" s="68" t="s">
        <v>96</v>
      </c>
      <c r="C28" s="69">
        <v>5660</v>
      </c>
      <c r="D28" s="70">
        <v>5660</v>
      </c>
      <c r="E28" s="71" t="s">
        <v>42</v>
      </c>
      <c r="F28" s="72" t="s">
        <v>53</v>
      </c>
      <c r="G28" s="72" t="str">
        <f>+F28</f>
        <v>ร้านบูรพาเครื่องเขียน</v>
      </c>
      <c r="H28" s="51" t="s">
        <v>43</v>
      </c>
      <c r="I28" s="51" t="s">
        <v>97</v>
      </c>
    </row>
    <row r="29" spans="1:9" s="34" customFormat="1" ht="18.75" x14ac:dyDescent="0.3">
      <c r="A29" s="48"/>
      <c r="B29" s="39"/>
      <c r="C29" s="56"/>
      <c r="D29" s="41"/>
      <c r="E29" s="42"/>
      <c r="F29" s="38">
        <v>5660</v>
      </c>
      <c r="G29" s="30">
        <f>+F29</f>
        <v>5660</v>
      </c>
      <c r="H29" s="35" t="s">
        <v>44</v>
      </c>
      <c r="I29" s="78" t="s">
        <v>95</v>
      </c>
    </row>
    <row r="30" spans="1:9" s="34" customFormat="1" ht="18.75" x14ac:dyDescent="0.3">
      <c r="A30" s="45"/>
      <c r="B30" s="32"/>
      <c r="C30" s="55"/>
      <c r="D30" s="46"/>
      <c r="E30" s="31"/>
      <c r="F30" s="89"/>
      <c r="G30" s="47"/>
      <c r="H30" s="36" t="s">
        <v>45</v>
      </c>
      <c r="I30" s="36"/>
    </row>
    <row r="31" spans="1:9" s="34" customFormat="1" ht="18" customHeight="1" x14ac:dyDescent="0.3">
      <c r="A31" s="77" t="s">
        <v>51</v>
      </c>
      <c r="B31" s="68" t="s">
        <v>98</v>
      </c>
      <c r="C31" s="69">
        <v>2160</v>
      </c>
      <c r="D31" s="70">
        <v>2160</v>
      </c>
      <c r="E31" s="71" t="s">
        <v>42</v>
      </c>
      <c r="F31" s="72" t="s">
        <v>53</v>
      </c>
      <c r="G31" s="72" t="str">
        <f>+F31</f>
        <v>ร้านบูรพาเครื่องเขียน</v>
      </c>
      <c r="H31" s="51" t="s">
        <v>43</v>
      </c>
      <c r="I31" s="51" t="s">
        <v>99</v>
      </c>
    </row>
    <row r="32" spans="1:9" s="34" customFormat="1" ht="18.75" x14ac:dyDescent="0.3">
      <c r="A32" s="48"/>
      <c r="B32" s="39"/>
      <c r="C32" s="56"/>
      <c r="D32" s="41"/>
      <c r="E32" s="42"/>
      <c r="F32" s="38">
        <v>2160</v>
      </c>
      <c r="G32" s="30">
        <f>+F32</f>
        <v>2160</v>
      </c>
      <c r="H32" s="35" t="s">
        <v>44</v>
      </c>
      <c r="I32" s="78" t="s">
        <v>95</v>
      </c>
    </row>
    <row r="33" spans="1:9" s="34" customFormat="1" ht="18.75" x14ac:dyDescent="0.3">
      <c r="A33" s="45"/>
      <c r="B33" s="32"/>
      <c r="C33" s="55"/>
      <c r="D33" s="46"/>
      <c r="E33" s="31"/>
      <c r="F33" s="89"/>
      <c r="G33" s="47"/>
      <c r="H33" s="36" t="s">
        <v>45</v>
      </c>
      <c r="I33" s="36"/>
    </row>
    <row r="34" spans="1:9" s="34" customFormat="1" ht="18" customHeight="1" x14ac:dyDescent="0.3">
      <c r="A34" s="77" t="s">
        <v>59</v>
      </c>
      <c r="B34" s="68" t="s">
        <v>100</v>
      </c>
      <c r="C34" s="69">
        <v>1400</v>
      </c>
      <c r="D34" s="70">
        <v>1400</v>
      </c>
      <c r="E34" s="71" t="s">
        <v>42</v>
      </c>
      <c r="F34" s="93" t="s">
        <v>101</v>
      </c>
      <c r="G34" s="93" t="str">
        <f>+F34</f>
        <v>บริษัท เมเจอร์ เฟอร์นิเจอร์ มอลล์ (2012) จำกัด</v>
      </c>
      <c r="H34" s="51" t="s">
        <v>43</v>
      </c>
      <c r="I34" s="51" t="s">
        <v>102</v>
      </c>
    </row>
    <row r="35" spans="1:9" s="34" customFormat="1" ht="18.75" x14ac:dyDescent="0.3">
      <c r="A35" s="48"/>
      <c r="B35" s="39"/>
      <c r="C35" s="56"/>
      <c r="D35" s="41"/>
      <c r="E35" s="42"/>
      <c r="F35" s="38">
        <v>1400</v>
      </c>
      <c r="G35" s="30">
        <f>+F35</f>
        <v>1400</v>
      </c>
      <c r="H35" s="35" t="s">
        <v>44</v>
      </c>
      <c r="I35" s="78" t="s">
        <v>95</v>
      </c>
    </row>
    <row r="36" spans="1:9" s="34" customFormat="1" ht="18.75" x14ac:dyDescent="0.3">
      <c r="A36" s="45"/>
      <c r="B36" s="32"/>
      <c r="C36" s="55"/>
      <c r="D36" s="46"/>
      <c r="E36" s="31"/>
      <c r="F36" s="89"/>
      <c r="G36" s="47"/>
      <c r="H36" s="36" t="s">
        <v>45</v>
      </c>
      <c r="I36" s="36"/>
    </row>
    <row r="37" spans="1:9" s="34" customFormat="1" ht="18" customHeight="1" x14ac:dyDescent="0.3">
      <c r="A37" s="77" t="s">
        <v>60</v>
      </c>
      <c r="B37" s="68" t="s">
        <v>103</v>
      </c>
      <c r="C37" s="69">
        <v>3800</v>
      </c>
      <c r="D37" s="70">
        <v>3800</v>
      </c>
      <c r="E37" s="71" t="s">
        <v>42</v>
      </c>
      <c r="F37" s="72" t="s">
        <v>105</v>
      </c>
      <c r="G37" s="72" t="str">
        <f>+F37</f>
        <v>นายสำเริง  เต็งทอง</v>
      </c>
      <c r="H37" s="51" t="s">
        <v>43</v>
      </c>
      <c r="I37" s="51" t="s">
        <v>106</v>
      </c>
    </row>
    <row r="38" spans="1:9" s="34" customFormat="1" ht="18.75" x14ac:dyDescent="0.3">
      <c r="A38" s="48"/>
      <c r="B38" s="39" t="s">
        <v>104</v>
      </c>
      <c r="C38" s="56"/>
      <c r="D38" s="41"/>
      <c r="E38" s="42"/>
      <c r="F38" s="38">
        <v>3800</v>
      </c>
      <c r="G38" s="30">
        <f>+F38</f>
        <v>3800</v>
      </c>
      <c r="H38" s="35" t="s">
        <v>44</v>
      </c>
      <c r="I38" s="78" t="s">
        <v>107</v>
      </c>
    </row>
    <row r="39" spans="1:9" s="34" customFormat="1" ht="18.75" x14ac:dyDescent="0.3">
      <c r="A39" s="45"/>
      <c r="B39" s="32"/>
      <c r="C39" s="55"/>
      <c r="D39" s="46"/>
      <c r="E39" s="31"/>
      <c r="F39" s="89"/>
      <c r="G39" s="47"/>
      <c r="H39" s="36" t="s">
        <v>45</v>
      </c>
      <c r="I39" s="36"/>
    </row>
    <row r="40" spans="1:9" s="34" customFormat="1" ht="18" customHeight="1" x14ac:dyDescent="0.3">
      <c r="A40" s="103" t="s">
        <v>61</v>
      </c>
      <c r="B40" s="37" t="s">
        <v>108</v>
      </c>
      <c r="C40" s="49">
        <v>80000</v>
      </c>
      <c r="D40" s="50">
        <v>80401.78</v>
      </c>
      <c r="E40" s="33" t="s">
        <v>42</v>
      </c>
      <c r="F40" s="104" t="s">
        <v>52</v>
      </c>
      <c r="G40" s="104" t="str">
        <f>+F40</f>
        <v>ห้างหุ้นส่วนจำกัด คงแก้ว ธุรกิจ</v>
      </c>
      <c r="H40" s="51" t="s">
        <v>43</v>
      </c>
      <c r="I40" s="51" t="s">
        <v>110</v>
      </c>
    </row>
    <row r="41" spans="1:9" s="34" customFormat="1" ht="18.75" x14ac:dyDescent="0.3">
      <c r="A41" s="48"/>
      <c r="B41" s="39" t="s">
        <v>109</v>
      </c>
      <c r="C41" s="56"/>
      <c r="D41" s="41"/>
      <c r="E41" s="42"/>
      <c r="F41" s="38">
        <v>79500</v>
      </c>
      <c r="G41" s="30">
        <f>+F41</f>
        <v>79500</v>
      </c>
      <c r="H41" s="35" t="s">
        <v>44</v>
      </c>
      <c r="I41" s="78" t="s">
        <v>107</v>
      </c>
    </row>
    <row r="42" spans="1:9" s="34" customFormat="1" ht="18.75" x14ac:dyDescent="0.3">
      <c r="A42" s="45"/>
      <c r="B42" s="32"/>
      <c r="C42" s="55"/>
      <c r="D42" s="46"/>
      <c r="E42" s="31"/>
      <c r="F42" s="89"/>
      <c r="G42" s="47"/>
      <c r="H42" s="36" t="s">
        <v>45</v>
      </c>
      <c r="I42" s="36"/>
    </row>
    <row r="43" spans="1:9" s="34" customFormat="1" ht="18" customHeight="1" x14ac:dyDescent="0.3">
      <c r="A43" s="77" t="s">
        <v>62</v>
      </c>
      <c r="B43" s="68" t="s">
        <v>111</v>
      </c>
      <c r="C43" s="69">
        <v>487000</v>
      </c>
      <c r="D43" s="70">
        <v>488848.31</v>
      </c>
      <c r="E43" s="71" t="s">
        <v>42</v>
      </c>
      <c r="F43" s="72" t="s">
        <v>113</v>
      </c>
      <c r="G43" s="72" t="str">
        <f>+F43</f>
        <v>ห้างหุ้นส่วนจำกัด จิตติภัณฑ์ ก่อสร้าง</v>
      </c>
      <c r="H43" s="51" t="s">
        <v>43</v>
      </c>
      <c r="I43" s="51" t="s">
        <v>114</v>
      </c>
    </row>
    <row r="44" spans="1:9" s="34" customFormat="1" ht="18.75" x14ac:dyDescent="0.3">
      <c r="A44" s="52"/>
      <c r="B44" s="29" t="s">
        <v>112</v>
      </c>
      <c r="C44" s="53"/>
      <c r="D44" s="54"/>
      <c r="E44" s="28"/>
      <c r="F44" s="30">
        <v>486000</v>
      </c>
      <c r="G44" s="30">
        <f>+F44</f>
        <v>486000</v>
      </c>
      <c r="H44" s="35" t="s">
        <v>44</v>
      </c>
      <c r="I44" s="35" t="s">
        <v>115</v>
      </c>
    </row>
    <row r="45" spans="1:9" s="34" customFormat="1" ht="18.75" x14ac:dyDescent="0.3">
      <c r="A45" s="45"/>
      <c r="B45" s="32"/>
      <c r="C45" s="55"/>
      <c r="D45" s="46"/>
      <c r="E45" s="31"/>
      <c r="F45" s="89"/>
      <c r="G45" s="47"/>
      <c r="H45" s="36" t="s">
        <v>45</v>
      </c>
      <c r="I45" s="36"/>
    </row>
    <row r="46" spans="1:9" s="34" customFormat="1" ht="18" customHeight="1" x14ac:dyDescent="0.3">
      <c r="A46" s="77" t="s">
        <v>63</v>
      </c>
      <c r="B46" s="68" t="s">
        <v>116</v>
      </c>
      <c r="C46" s="69">
        <v>108018.55</v>
      </c>
      <c r="D46" s="70">
        <v>108018.55</v>
      </c>
      <c r="E46" s="71" t="s">
        <v>42</v>
      </c>
      <c r="F46" s="72" t="s">
        <v>52</v>
      </c>
      <c r="G46" s="72" t="str">
        <f>+F46</f>
        <v>ห้างหุ้นส่วนจำกัด คงแก้ว ธุรกิจ</v>
      </c>
      <c r="H46" s="51" t="s">
        <v>43</v>
      </c>
      <c r="I46" s="51" t="s">
        <v>117</v>
      </c>
    </row>
    <row r="47" spans="1:9" s="34" customFormat="1" ht="18.75" x14ac:dyDescent="0.3">
      <c r="A47" s="48"/>
      <c r="B47" s="39"/>
      <c r="C47" s="56"/>
      <c r="D47" s="41"/>
      <c r="E47" s="42"/>
      <c r="F47" s="38">
        <v>108018.55</v>
      </c>
      <c r="G47" s="30">
        <f>+F47</f>
        <v>108018.55</v>
      </c>
      <c r="H47" s="35" t="s">
        <v>44</v>
      </c>
      <c r="I47" s="78" t="s">
        <v>115</v>
      </c>
    </row>
    <row r="48" spans="1:9" s="34" customFormat="1" ht="18.75" x14ac:dyDescent="0.3">
      <c r="A48" s="45"/>
      <c r="B48" s="32"/>
      <c r="C48" s="55"/>
      <c r="D48" s="46"/>
      <c r="E48" s="31"/>
      <c r="F48" s="89"/>
      <c r="G48" s="47"/>
      <c r="H48" s="36" t="s">
        <v>45</v>
      </c>
      <c r="I48" s="36"/>
    </row>
    <row r="49" spans="1:9" s="34" customFormat="1" ht="18" customHeight="1" x14ac:dyDescent="0.3">
      <c r="A49" s="77" t="s">
        <v>64</v>
      </c>
      <c r="B49" s="68" t="s">
        <v>118</v>
      </c>
      <c r="C49" s="69">
        <v>4515</v>
      </c>
      <c r="D49" s="70">
        <v>4515</v>
      </c>
      <c r="E49" s="71" t="s">
        <v>42</v>
      </c>
      <c r="F49" s="72" t="s">
        <v>75</v>
      </c>
      <c r="G49" s="72" t="str">
        <f>+F49</f>
        <v>สิชลการไฟฟ้า</v>
      </c>
      <c r="H49" s="51" t="s">
        <v>43</v>
      </c>
      <c r="I49" s="51" t="s">
        <v>120</v>
      </c>
    </row>
    <row r="50" spans="1:9" s="34" customFormat="1" ht="18.75" x14ac:dyDescent="0.3">
      <c r="A50" s="48"/>
      <c r="B50" s="39" t="s">
        <v>119</v>
      </c>
      <c r="C50" s="56"/>
      <c r="D50" s="41"/>
      <c r="E50" s="42"/>
      <c r="F50" s="38">
        <v>4515</v>
      </c>
      <c r="G50" s="30">
        <f>+F50</f>
        <v>4515</v>
      </c>
      <c r="H50" s="35" t="s">
        <v>44</v>
      </c>
      <c r="I50" s="78" t="s">
        <v>115</v>
      </c>
    </row>
    <row r="51" spans="1:9" s="34" customFormat="1" ht="18.75" x14ac:dyDescent="0.3">
      <c r="A51" s="45"/>
      <c r="B51" s="32"/>
      <c r="C51" s="55"/>
      <c r="D51" s="46"/>
      <c r="E51" s="31"/>
      <c r="F51" s="89"/>
      <c r="G51" s="47"/>
      <c r="H51" s="36" t="s">
        <v>45</v>
      </c>
      <c r="I51" s="36"/>
    </row>
    <row r="52" spans="1:9" s="34" customFormat="1" ht="18" customHeight="1" x14ac:dyDescent="0.3">
      <c r="A52" s="77" t="s">
        <v>65</v>
      </c>
      <c r="B52" s="68" t="s">
        <v>121</v>
      </c>
      <c r="C52" s="69">
        <v>470000</v>
      </c>
      <c r="D52" s="70">
        <v>472758.78</v>
      </c>
      <c r="E52" s="71" t="s">
        <v>42</v>
      </c>
      <c r="F52" s="72" t="s">
        <v>54</v>
      </c>
      <c r="G52" s="72" t="str">
        <f>+F52</f>
        <v>ห้างหุ้นส่วนจำกัด ธงชัยทีทีการโยธา</v>
      </c>
      <c r="H52" s="51" t="s">
        <v>43</v>
      </c>
      <c r="I52" s="51" t="s">
        <v>124</v>
      </c>
    </row>
    <row r="53" spans="1:9" s="34" customFormat="1" ht="18.75" x14ac:dyDescent="0.3">
      <c r="A53" s="48"/>
      <c r="B53" s="39" t="s">
        <v>122</v>
      </c>
      <c r="C53" s="56"/>
      <c r="D53" s="41"/>
      <c r="E53" s="42"/>
      <c r="F53" s="38">
        <v>469000</v>
      </c>
      <c r="G53" s="30">
        <f>+F53</f>
        <v>469000</v>
      </c>
      <c r="H53" s="35" t="s">
        <v>44</v>
      </c>
      <c r="I53" s="78" t="s">
        <v>123</v>
      </c>
    </row>
    <row r="54" spans="1:9" s="34" customFormat="1" ht="18.75" x14ac:dyDescent="0.3">
      <c r="A54" s="45"/>
      <c r="B54" s="32"/>
      <c r="C54" s="55"/>
      <c r="D54" s="46"/>
      <c r="E54" s="31"/>
      <c r="F54" s="89"/>
      <c r="G54" s="47"/>
      <c r="H54" s="36" t="s">
        <v>45</v>
      </c>
      <c r="I54" s="36"/>
    </row>
    <row r="55" spans="1:9" s="34" customFormat="1" ht="18" customHeight="1" x14ac:dyDescent="0.3">
      <c r="A55" s="77" t="s">
        <v>66</v>
      </c>
      <c r="B55" s="68" t="s">
        <v>125</v>
      </c>
      <c r="C55" s="69">
        <v>9170</v>
      </c>
      <c r="D55" s="70">
        <v>9170</v>
      </c>
      <c r="E55" s="71" t="s">
        <v>42</v>
      </c>
      <c r="F55" s="72" t="s">
        <v>105</v>
      </c>
      <c r="G55" s="72" t="str">
        <f>+F55</f>
        <v>นายสำเริง  เต็งทอง</v>
      </c>
      <c r="H55" s="51" t="s">
        <v>43</v>
      </c>
      <c r="I55" s="51" t="s">
        <v>127</v>
      </c>
    </row>
    <row r="56" spans="1:9" s="34" customFormat="1" ht="18.75" x14ac:dyDescent="0.3">
      <c r="A56" s="48"/>
      <c r="B56" s="39" t="s">
        <v>126</v>
      </c>
      <c r="C56" s="56"/>
      <c r="D56" s="41"/>
      <c r="E56" s="42"/>
      <c r="F56" s="38">
        <v>9170</v>
      </c>
      <c r="G56" s="30">
        <f>+F56</f>
        <v>9170</v>
      </c>
      <c r="H56" s="35" t="s">
        <v>44</v>
      </c>
      <c r="I56" s="78" t="s">
        <v>123</v>
      </c>
    </row>
    <row r="57" spans="1:9" s="34" customFormat="1" ht="18.75" x14ac:dyDescent="0.3">
      <c r="A57" s="45"/>
      <c r="B57" s="32"/>
      <c r="C57" s="55"/>
      <c r="D57" s="46"/>
      <c r="E57" s="31"/>
      <c r="F57" s="89"/>
      <c r="G57" s="47"/>
      <c r="H57" s="36" t="s">
        <v>45</v>
      </c>
      <c r="I57" s="36"/>
    </row>
    <row r="58" spans="1:9" s="34" customFormat="1" ht="18" customHeight="1" x14ac:dyDescent="0.3">
      <c r="A58" s="77" t="s">
        <v>67</v>
      </c>
      <c r="B58" s="68" t="s">
        <v>128</v>
      </c>
      <c r="C58" s="69">
        <v>8460</v>
      </c>
      <c r="D58" s="70">
        <v>8460</v>
      </c>
      <c r="E58" s="71" t="s">
        <v>42</v>
      </c>
      <c r="F58" s="72" t="s">
        <v>55</v>
      </c>
      <c r="G58" s="72" t="str">
        <f>+F58</f>
        <v>สิชล ก๊อปปี้</v>
      </c>
      <c r="H58" s="51" t="s">
        <v>43</v>
      </c>
      <c r="I58" s="51" t="s">
        <v>130</v>
      </c>
    </row>
    <row r="59" spans="1:9" s="34" customFormat="1" ht="18.75" x14ac:dyDescent="0.3">
      <c r="A59" s="48"/>
      <c r="B59" s="39" t="s">
        <v>129</v>
      </c>
      <c r="C59" s="56"/>
      <c r="D59" s="41"/>
      <c r="E59" s="42"/>
      <c r="F59" s="38">
        <v>8460</v>
      </c>
      <c r="G59" s="30">
        <f>+F59</f>
        <v>8460</v>
      </c>
      <c r="H59" s="35" t="s">
        <v>44</v>
      </c>
      <c r="I59" s="78" t="s">
        <v>131</v>
      </c>
    </row>
    <row r="60" spans="1:9" s="34" customFormat="1" ht="18.75" x14ac:dyDescent="0.3">
      <c r="A60" s="45"/>
      <c r="B60" s="32"/>
      <c r="C60" s="55"/>
      <c r="D60" s="46"/>
      <c r="E60" s="31"/>
      <c r="F60" s="89"/>
      <c r="G60" s="47"/>
      <c r="H60" s="36" t="s">
        <v>45</v>
      </c>
      <c r="I60" s="36"/>
    </row>
    <row r="61" spans="1:9" s="34" customFormat="1" ht="18" customHeight="1" x14ac:dyDescent="0.3">
      <c r="A61" s="77" t="s">
        <v>68</v>
      </c>
      <c r="B61" s="68" t="s">
        <v>132</v>
      </c>
      <c r="C61" s="69">
        <v>159000</v>
      </c>
      <c r="D61" s="70">
        <v>160095.67999999999</v>
      </c>
      <c r="E61" s="71" t="s">
        <v>42</v>
      </c>
      <c r="F61" s="72" t="s">
        <v>113</v>
      </c>
      <c r="G61" s="72" t="str">
        <f>+F61</f>
        <v>ห้างหุ้นส่วนจำกัด จิตติภัณฑ์ ก่อสร้าง</v>
      </c>
      <c r="H61" s="51" t="s">
        <v>43</v>
      </c>
      <c r="I61" s="51" t="s">
        <v>134</v>
      </c>
    </row>
    <row r="62" spans="1:9" s="34" customFormat="1" ht="18.75" x14ac:dyDescent="0.3">
      <c r="A62" s="48"/>
      <c r="B62" s="39" t="s">
        <v>133</v>
      </c>
      <c r="C62" s="56"/>
      <c r="D62" s="41"/>
      <c r="E62" s="42"/>
      <c r="F62" s="38">
        <v>158000</v>
      </c>
      <c r="G62" s="30">
        <f>+F62</f>
        <v>158000</v>
      </c>
      <c r="H62" s="35" t="s">
        <v>44</v>
      </c>
      <c r="I62" s="78" t="s">
        <v>135</v>
      </c>
    </row>
    <row r="63" spans="1:9" s="34" customFormat="1" ht="18.75" x14ac:dyDescent="0.3">
      <c r="A63" s="45"/>
      <c r="B63" s="32"/>
      <c r="C63" s="55"/>
      <c r="D63" s="46"/>
      <c r="E63" s="31"/>
      <c r="F63" s="89"/>
      <c r="G63" s="47"/>
      <c r="H63" s="36" t="s">
        <v>45</v>
      </c>
      <c r="I63" s="36"/>
    </row>
    <row r="64" spans="1:9" x14ac:dyDescent="0.35">
      <c r="A64" s="77" t="s">
        <v>136</v>
      </c>
      <c r="B64" s="68" t="s">
        <v>137</v>
      </c>
      <c r="C64" s="69">
        <v>470000</v>
      </c>
      <c r="D64" s="70">
        <v>472758.78</v>
      </c>
      <c r="E64" s="71" t="s">
        <v>42</v>
      </c>
      <c r="F64" s="72" t="s">
        <v>139</v>
      </c>
      <c r="G64" s="72" t="str">
        <f>+F64</f>
        <v>ห้างหุ้นส่วนจำกัด เพชรสว่างเมือง</v>
      </c>
      <c r="H64" s="51" t="s">
        <v>43</v>
      </c>
      <c r="I64" s="51" t="s">
        <v>140</v>
      </c>
    </row>
    <row r="65" spans="1:9" x14ac:dyDescent="0.35">
      <c r="A65" s="48"/>
      <c r="B65" s="39" t="s">
        <v>138</v>
      </c>
      <c r="C65" s="56"/>
      <c r="D65" s="41"/>
      <c r="E65" s="42"/>
      <c r="F65" s="38">
        <v>469000</v>
      </c>
      <c r="G65" s="30">
        <f>+F65</f>
        <v>469000</v>
      </c>
      <c r="H65" s="35" t="s">
        <v>44</v>
      </c>
      <c r="I65" s="78" t="s">
        <v>141</v>
      </c>
    </row>
    <row r="66" spans="1:9" x14ac:dyDescent="0.35">
      <c r="A66" s="45"/>
      <c r="B66" s="32"/>
      <c r="C66" s="55"/>
      <c r="D66" s="46"/>
      <c r="E66" s="31"/>
      <c r="F66" s="89"/>
      <c r="G66" s="47"/>
      <c r="H66" s="36" t="s">
        <v>45</v>
      </c>
      <c r="I66" s="36"/>
    </row>
    <row r="67" spans="1:9" x14ac:dyDescent="0.35">
      <c r="A67" s="77" t="s">
        <v>142</v>
      </c>
      <c r="B67" s="68" t="s">
        <v>143</v>
      </c>
      <c r="C67" s="69">
        <v>308000</v>
      </c>
      <c r="D67" s="70">
        <v>308165.63</v>
      </c>
      <c r="E67" s="71" t="s">
        <v>42</v>
      </c>
      <c r="F67" s="72" t="s">
        <v>52</v>
      </c>
      <c r="G67" s="72" t="str">
        <f>+F67</f>
        <v>ห้างหุ้นส่วนจำกัด คงแก้ว ธุรกิจ</v>
      </c>
      <c r="H67" s="51" t="s">
        <v>43</v>
      </c>
      <c r="I67" s="51" t="s">
        <v>145</v>
      </c>
    </row>
    <row r="68" spans="1:9" x14ac:dyDescent="0.35">
      <c r="A68" s="48"/>
      <c r="B68" s="39" t="s">
        <v>144</v>
      </c>
      <c r="C68" s="56"/>
      <c r="D68" s="41"/>
      <c r="E68" s="42"/>
      <c r="F68" s="38">
        <v>307000</v>
      </c>
      <c r="G68" s="30">
        <f>+F68</f>
        <v>307000</v>
      </c>
      <c r="H68" s="35" t="s">
        <v>44</v>
      </c>
      <c r="I68" s="78" t="s">
        <v>150</v>
      </c>
    </row>
    <row r="69" spans="1:9" x14ac:dyDescent="0.35">
      <c r="A69" s="45"/>
      <c r="B69" s="32"/>
      <c r="C69" s="55"/>
      <c r="D69" s="46"/>
      <c r="E69" s="31"/>
      <c r="F69" s="89"/>
      <c r="G69" s="47"/>
      <c r="H69" s="36" t="s">
        <v>45</v>
      </c>
      <c r="I69" s="36"/>
    </row>
  </sheetData>
  <mergeCells count="8">
    <mergeCell ref="A1:I1"/>
    <mergeCell ref="A2:I2"/>
    <mergeCell ref="A3:I3"/>
    <mergeCell ref="B4:B5"/>
    <mergeCell ref="C4:C5"/>
    <mergeCell ref="D4:D5"/>
    <mergeCell ref="E4:E5"/>
    <mergeCell ref="H4:H5"/>
  </mergeCells>
  <printOptions horizontalCentered="1"/>
  <pageMargins left="3.937007874015748E-2" right="3.937007874015748E-2" top="0.55118110236220474" bottom="0.15748031496062992" header="0.31496062992125984" footer="0.31496062992125984"/>
  <pageSetup paperSize="9" scale="7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3"/>
  <sheetViews>
    <sheetView zoomScaleSheetLayoutView="100" workbookViewId="0">
      <selection activeCell="H17" sqref="H17"/>
    </sheetView>
  </sheetViews>
  <sheetFormatPr defaultColWidth="9.140625" defaultRowHeight="21" x14ac:dyDescent="0.35"/>
  <cols>
    <col min="1" max="1" width="7.85546875" style="1" customWidth="1"/>
    <col min="2" max="2" width="33.5703125" style="1" customWidth="1"/>
    <col min="3" max="3" width="15.5703125" style="1" customWidth="1"/>
    <col min="4" max="4" width="20.85546875" style="1" customWidth="1"/>
    <col min="5" max="5" width="18.85546875" style="1" customWidth="1"/>
    <col min="6" max="6" width="18.42578125" style="2" customWidth="1"/>
    <col min="7" max="7" width="17.85546875" style="1" bestFit="1" customWidth="1"/>
    <col min="8" max="8" width="17.85546875" style="1" customWidth="1"/>
    <col min="9" max="9" width="9.140625" style="1"/>
    <col min="10" max="10" width="10.140625" style="1" bestFit="1" customWidth="1"/>
    <col min="11" max="16384" width="9.140625" style="1"/>
  </cols>
  <sheetData>
    <row r="1" spans="1:10" x14ac:dyDescent="0.35">
      <c r="A1" s="102" t="s">
        <v>11</v>
      </c>
      <c r="B1" s="102"/>
      <c r="C1" s="102"/>
      <c r="D1" s="102"/>
      <c r="E1" s="102"/>
      <c r="F1" s="102"/>
      <c r="G1" s="102"/>
      <c r="H1" s="102"/>
    </row>
    <row r="2" spans="1:10" x14ac:dyDescent="0.35">
      <c r="A2" s="102" t="s">
        <v>147</v>
      </c>
      <c r="B2" s="102"/>
      <c r="C2" s="102"/>
      <c r="D2" s="102"/>
      <c r="E2" s="102"/>
      <c r="F2" s="102"/>
      <c r="G2" s="102"/>
      <c r="H2" s="102"/>
    </row>
    <row r="3" spans="1:10" ht="6.75" customHeight="1" x14ac:dyDescent="0.35"/>
    <row r="4" spans="1:10" x14ac:dyDescent="0.35">
      <c r="A4" s="3"/>
      <c r="B4" s="3"/>
      <c r="C4" s="3"/>
      <c r="D4" s="3"/>
      <c r="E4" s="3"/>
      <c r="F4" s="4" t="s">
        <v>5</v>
      </c>
      <c r="G4" s="3" t="s">
        <v>7</v>
      </c>
      <c r="H4" s="3"/>
    </row>
    <row r="5" spans="1:10" x14ac:dyDescent="0.35">
      <c r="A5" s="5" t="s">
        <v>1</v>
      </c>
      <c r="B5" s="5" t="s">
        <v>2</v>
      </c>
      <c r="C5" s="5" t="s">
        <v>3</v>
      </c>
      <c r="D5" s="5" t="s">
        <v>16</v>
      </c>
      <c r="E5" s="5" t="s">
        <v>4</v>
      </c>
      <c r="F5" s="6" t="s">
        <v>6</v>
      </c>
      <c r="G5" s="5" t="s">
        <v>8</v>
      </c>
      <c r="H5" s="5" t="s">
        <v>10</v>
      </c>
    </row>
    <row r="6" spans="1:10" x14ac:dyDescent="0.35">
      <c r="A6" s="7"/>
      <c r="B6" s="7"/>
      <c r="C6" s="7"/>
      <c r="D6" s="7"/>
      <c r="E6" s="7"/>
      <c r="F6" s="8"/>
      <c r="G6" s="7" t="s">
        <v>9</v>
      </c>
      <c r="H6" s="7"/>
    </row>
    <row r="7" spans="1:10" x14ac:dyDescent="0.35">
      <c r="A7" s="9">
        <v>1</v>
      </c>
      <c r="B7" s="10" t="s">
        <v>20</v>
      </c>
      <c r="C7" s="11" t="s">
        <v>13</v>
      </c>
      <c r="D7" s="21" t="s">
        <v>13</v>
      </c>
      <c r="E7" s="19" t="str">
        <f>+D7</f>
        <v>-</v>
      </c>
      <c r="F7" s="19" t="str">
        <f>+D7</f>
        <v>-</v>
      </c>
      <c r="G7" s="66" t="s">
        <v>0</v>
      </c>
      <c r="H7" s="10"/>
    </row>
    <row r="8" spans="1:10" x14ac:dyDescent="0.35">
      <c r="A8" s="12">
        <v>2</v>
      </c>
      <c r="B8" s="13" t="s">
        <v>21</v>
      </c>
      <c r="C8" s="11" t="s">
        <v>13</v>
      </c>
      <c r="D8" s="22" t="s">
        <v>13</v>
      </c>
      <c r="E8" s="14" t="str">
        <f>+D8</f>
        <v>-</v>
      </c>
      <c r="F8" s="14" t="str">
        <f>+D8</f>
        <v>-</v>
      </c>
      <c r="G8" s="66" t="s">
        <v>0</v>
      </c>
      <c r="H8" s="13"/>
    </row>
    <row r="9" spans="1:10" x14ac:dyDescent="0.35">
      <c r="A9" s="12">
        <v>3</v>
      </c>
      <c r="B9" s="13" t="s">
        <v>18</v>
      </c>
      <c r="C9" s="11" t="s">
        <v>0</v>
      </c>
      <c r="D9" s="15" t="s">
        <v>0</v>
      </c>
      <c r="E9" s="15" t="s">
        <v>0</v>
      </c>
      <c r="F9" s="14" t="s">
        <v>0</v>
      </c>
      <c r="G9" s="66" t="s">
        <v>0</v>
      </c>
      <c r="H9" s="13"/>
    </row>
    <row r="10" spans="1:10" x14ac:dyDescent="0.35">
      <c r="A10" s="12">
        <v>4</v>
      </c>
      <c r="B10" s="13" t="s">
        <v>19</v>
      </c>
      <c r="C10" s="11" t="s">
        <v>0</v>
      </c>
      <c r="D10" s="15" t="s">
        <v>0</v>
      </c>
      <c r="E10" s="15" t="s">
        <v>0</v>
      </c>
      <c r="F10" s="14" t="s">
        <v>0</v>
      </c>
      <c r="G10" s="66" t="s">
        <v>0</v>
      </c>
      <c r="H10" s="15"/>
    </row>
    <row r="11" spans="1:10" x14ac:dyDescent="0.35">
      <c r="A11" s="12">
        <v>5</v>
      </c>
      <c r="B11" s="13" t="s">
        <v>22</v>
      </c>
      <c r="C11" s="11" t="s">
        <v>51</v>
      </c>
      <c r="D11" s="14">
        <f>+Sheet1!C7+Sheet1!C10+Sheet1!C13+Sheet1!C16+Sheet1!C25+Sheet1!C28+Sheet1!C31+Sheet1!C46+Sheet1!C49</f>
        <v>188341.55</v>
      </c>
      <c r="E11" s="18">
        <f>+Sheet1!D7+Sheet1!D10+Sheet1!D13+Sheet1!D16+Sheet1!D25+Sheet1!D28+Sheet1!D31+Sheet1!D46+Sheet1!D49</f>
        <v>188341.55</v>
      </c>
      <c r="F11" s="14">
        <f>+Sheet1!G8+Sheet1!G11+Sheet1!G14+Sheet1!G17+Sheet1!G26+Sheet1!G29+Sheet1!G32+Sheet1!G47+Sheet1!G50</f>
        <v>188341.55</v>
      </c>
      <c r="G11" s="81">
        <f>+D11-E11</f>
        <v>0</v>
      </c>
      <c r="H11" s="16"/>
    </row>
    <row r="12" spans="1:10" x14ac:dyDescent="0.35">
      <c r="A12" s="12">
        <v>6</v>
      </c>
      <c r="B12" s="13" t="s">
        <v>17</v>
      </c>
      <c r="C12" s="11" t="s">
        <v>61</v>
      </c>
      <c r="D12" s="14">
        <f>+Sheet1!C19+Sheet1!C22+Sheet1!C34+Sheet1!C37+Sheet1!C40+Sheet1!C43+Sheet1!C52+Sheet1!C55+Sheet1!C58+Sheet1!C61+Sheet1!C64+Sheet1!C67</f>
        <v>2043910</v>
      </c>
      <c r="E12" s="18">
        <f>+Sheet1!D19+Sheet1!D22+Sheet1!D34+Sheet1!D37+Sheet1!D40+Sheet1!D43+Sheet1!D52+Sheet1!D55+Sheet1!D58+Sheet1!D61+Sheet1!D64+Sheet1!D67</f>
        <v>2052938.96</v>
      </c>
      <c r="F12" s="14">
        <f>+Sheet1!G20+Sheet1!G23+Sheet1!G35+Sheet1!G38+Sheet1!G41+Sheet1!G44+Sheet1!G53+Sheet1!G56+Sheet1!G59+Sheet1!G62+Sheet1!G65+Sheet1!G68</f>
        <v>2038410</v>
      </c>
      <c r="G12" s="81">
        <f>+D12-E12</f>
        <v>-9028.9599999999627</v>
      </c>
      <c r="H12" s="16"/>
      <c r="J12" s="24"/>
    </row>
    <row r="13" spans="1:10" x14ac:dyDescent="0.35">
      <c r="A13" s="12">
        <v>7</v>
      </c>
      <c r="B13" s="13" t="s">
        <v>23</v>
      </c>
      <c r="C13" s="11" t="s">
        <v>13</v>
      </c>
      <c r="D13" s="15" t="s">
        <v>0</v>
      </c>
      <c r="E13" s="14" t="str">
        <f t="shared" ref="E13:F14" si="0">+D13</f>
        <v xml:space="preserve"> -</v>
      </c>
      <c r="F13" s="14" t="str">
        <f t="shared" si="0"/>
        <v xml:space="preserve"> -</v>
      </c>
      <c r="G13" s="81" t="s">
        <v>13</v>
      </c>
      <c r="H13" s="16"/>
    </row>
    <row r="14" spans="1:10" x14ac:dyDescent="0.35">
      <c r="A14" s="12">
        <v>8</v>
      </c>
      <c r="B14" s="13" t="s">
        <v>24</v>
      </c>
      <c r="C14" s="11" t="s">
        <v>13</v>
      </c>
      <c r="D14" s="15" t="s">
        <v>0</v>
      </c>
      <c r="E14" s="14" t="str">
        <f t="shared" si="0"/>
        <v xml:space="preserve"> -</v>
      </c>
      <c r="F14" s="14" t="str">
        <f t="shared" si="0"/>
        <v xml:space="preserve"> -</v>
      </c>
      <c r="G14" s="81" t="s">
        <v>13</v>
      </c>
      <c r="H14" s="16"/>
    </row>
    <row r="15" spans="1:10" x14ac:dyDescent="0.35">
      <c r="A15" s="12">
        <v>9</v>
      </c>
      <c r="B15" s="13" t="s">
        <v>25</v>
      </c>
      <c r="C15" s="11" t="s">
        <v>13</v>
      </c>
      <c r="D15" s="14" t="s">
        <v>13</v>
      </c>
      <c r="E15" s="75" t="s">
        <v>13</v>
      </c>
      <c r="F15" s="14" t="s">
        <v>13</v>
      </c>
      <c r="G15" s="67" t="s">
        <v>0</v>
      </c>
      <c r="H15" s="16"/>
    </row>
    <row r="16" spans="1:10" x14ac:dyDescent="0.35">
      <c r="A16" s="17">
        <v>10</v>
      </c>
      <c r="B16" s="23" t="s">
        <v>26</v>
      </c>
      <c r="C16" s="83" t="s">
        <v>13</v>
      </c>
      <c r="D16" s="84" t="s">
        <v>13</v>
      </c>
      <c r="E16" s="84" t="s">
        <v>13</v>
      </c>
      <c r="F16" s="84" t="s">
        <v>13</v>
      </c>
      <c r="G16" s="87" t="s">
        <v>0</v>
      </c>
      <c r="H16" s="20"/>
    </row>
    <row r="17" spans="2:8" x14ac:dyDescent="0.35">
      <c r="B17" s="1" t="s">
        <v>148</v>
      </c>
    </row>
    <row r="18" spans="2:8" x14ac:dyDescent="0.35">
      <c r="B18" s="1" t="s">
        <v>149</v>
      </c>
    </row>
    <row r="19" spans="2:8" x14ac:dyDescent="0.35">
      <c r="B19" s="1" t="s">
        <v>12</v>
      </c>
    </row>
    <row r="20" spans="2:8" ht="33" customHeight="1" x14ac:dyDescent="0.35">
      <c r="D20" s="24"/>
    </row>
    <row r="21" spans="2:8" ht="23.25" customHeight="1" x14ac:dyDescent="0.35">
      <c r="E21" s="102" t="s">
        <v>15</v>
      </c>
      <c r="F21" s="102"/>
      <c r="G21" s="102"/>
      <c r="H21" s="102"/>
    </row>
    <row r="22" spans="2:8" ht="23.25" customHeight="1" x14ac:dyDescent="0.35">
      <c r="E22" s="102" t="s">
        <v>50</v>
      </c>
      <c r="F22" s="102"/>
      <c r="G22" s="102"/>
      <c r="H22" s="102"/>
    </row>
    <row r="23" spans="2:8" ht="23.25" customHeight="1" x14ac:dyDescent="0.35">
      <c r="E23" s="102" t="s">
        <v>14</v>
      </c>
      <c r="F23" s="102"/>
      <c r="G23" s="102"/>
      <c r="H23" s="102"/>
    </row>
  </sheetData>
  <mergeCells count="5">
    <mergeCell ref="E23:H23"/>
    <mergeCell ref="A1:H1"/>
    <mergeCell ref="A2:H2"/>
    <mergeCell ref="E21:H21"/>
    <mergeCell ref="E22:H22"/>
  </mergeCells>
  <phoneticPr fontId="2" type="noConversion"/>
  <pageMargins left="0.43307086614173229" right="0.23622047244094491" top="0.74803149606299213" bottom="0.74803149606299213" header="0.31496062992125984" footer="0.31496062992125984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Rio&amp;Umi 4ever together</dc:creator>
  <cp:lastModifiedBy>นันทวรรณ เขียวกุ้ง</cp:lastModifiedBy>
  <cp:lastPrinted>2026-06-26T03:09:56Z</cp:lastPrinted>
  <dcterms:created xsi:type="dcterms:W3CDTF">2006-08-30T06:08:37Z</dcterms:created>
  <dcterms:modified xsi:type="dcterms:W3CDTF">2026-06-26T03:10:27Z</dcterms:modified>
</cp:coreProperties>
</file>