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D:\D\รายงาน สขร.ประจำเดือน\สขร. 1 สรุปผลการดำเนินงาน\สขร.68\"/>
    </mc:Choice>
  </mc:AlternateContent>
  <xr:revisionPtr revIDLastSave="0" documentId="13_ncr:1_{C61ADA9A-8C81-4069-862E-6BA8202DA4D2}" xr6:coauthVersionLast="47" xr6:coauthVersionMax="47" xr10:uidLastSave="{00000000-0000-0000-0000-000000000000}"/>
  <bookViews>
    <workbookView xWindow="-120" yWindow="-120" windowWidth="29040" windowHeight="15720" tabRatio="383" xr2:uid="{00000000-000D-0000-FFFF-FFFF00000000}"/>
  </bookViews>
  <sheets>
    <sheet name="Sheet1" sheetId="15" r:id="rId1"/>
    <sheet name="Sheet2" sheetId="9" r:id="rId2"/>
  </sheets>
  <definedNames>
    <definedName name="_xlnm.Print_Area" localSheetId="0">Sheet1!$A$1:$I$24</definedName>
    <definedName name="_xlnm.Print_Titles" localSheetId="0">Sheet1!$4:$6</definedName>
  </definedNames>
  <calcPr calcId="191029"/>
</workbook>
</file>

<file path=xl/calcChain.xml><?xml version="1.0" encoding="utf-8"?>
<calcChain xmlns="http://schemas.openxmlformats.org/spreadsheetml/2006/main">
  <c r="F12" i="9" l="1"/>
  <c r="E12" i="9"/>
  <c r="D12" i="9"/>
  <c r="G10" i="15"/>
  <c r="G23" i="15"/>
  <c r="G22" i="15"/>
  <c r="G12" i="9" l="1"/>
  <c r="G11" i="9"/>
  <c r="G14" i="15" l="1"/>
  <c r="G13" i="15"/>
  <c r="G20" i="15" l="1"/>
  <c r="E14" i="9" l="1"/>
  <c r="F14" i="9" s="1"/>
  <c r="G8" i="15" l="1"/>
  <c r="G19" i="15" l="1"/>
  <c r="E10" i="15" l="1"/>
  <c r="G11" i="15"/>
  <c r="G16" i="15" l="1"/>
  <c r="G17" i="15"/>
  <c r="G7" i="15" l="1"/>
  <c r="E7" i="9" l="1"/>
  <c r="F7" i="9"/>
  <c r="E8" i="9"/>
  <c r="F8" i="9"/>
  <c r="E13" i="9"/>
  <c r="F13" i="9" s="1"/>
</calcChain>
</file>

<file path=xl/sharedStrings.xml><?xml version="1.0" encoding="utf-8"?>
<sst xmlns="http://schemas.openxmlformats.org/spreadsheetml/2006/main" count="138" uniqueCount="86">
  <si>
    <t xml:space="preserve"> -</t>
  </si>
  <si>
    <t>ลำดับที่</t>
  </si>
  <si>
    <t>วิธีการจัดซื้อจัดจ้าง</t>
  </si>
  <si>
    <t>จำนวนโครงการ</t>
  </si>
  <si>
    <t>รวมราคากลาง</t>
  </si>
  <si>
    <t>รวมราคาที่พิจารณา</t>
  </si>
  <si>
    <t>คัดเลือก</t>
  </si>
  <si>
    <t>วงเงินต่ำหรือสูง</t>
  </si>
  <si>
    <t>กว่าราคากลาง</t>
  </si>
  <si>
    <t xml:space="preserve"> (+ สูง)     (-ต่ำกว่า)</t>
  </si>
  <si>
    <t>หมายเหตุ</t>
  </si>
  <si>
    <t>งบหน้าสรุปผลการพิจารณาการจัดซื้อจัดจ้างขององค์การบริหารส่วนตำบลฉลอง</t>
  </si>
  <si>
    <t xml:space="preserve">                    ไม่ได้นำข้อมูลเกี่ยวกับการจัดซื้อจัดจ้างตามแบบ  สขร.๑  เผยแพร่   เหตุเพราะ   ..........................................................................................</t>
  </si>
  <si>
    <t>-</t>
  </si>
  <si>
    <t>ปลัดองค์การบริหารส่วนตำบลฉลอง</t>
  </si>
  <si>
    <t>(ลงชื่อ)..................................................ผู้รายงาน</t>
  </si>
  <si>
    <t>รวมวงเงินที่จัดซื้อจัดจ้าง</t>
  </si>
  <si>
    <t xml:space="preserve"> จัดจ้างโดยวิธีเฉพาะเจาะจง</t>
  </si>
  <si>
    <t xml:space="preserve"> จัดซื้อโดยวิธีการคัดเลือก</t>
  </si>
  <si>
    <t xml:space="preserve"> จัดจ้างโดยวิธีการคัดเลือก</t>
  </si>
  <si>
    <t xml:space="preserve"> จัดซื้อโดยวิธีประกาศเชิญชวนทั่วไป</t>
  </si>
  <si>
    <t xml:space="preserve"> จัดจ้างโดยวิธีประกาศเชิญชวนทั่วไป</t>
  </si>
  <si>
    <t xml:space="preserve"> จัดซื้อโดยวิธีเฉพาะเจาะจง</t>
  </si>
  <si>
    <t xml:space="preserve"> จัดซื้อโดยวิธีตลาดอิเล็กทรอนิกส์</t>
  </si>
  <si>
    <t xml:space="preserve"> จัดจ้างโดยวิธีตลาดอิเล็กทรอนิกส์</t>
  </si>
  <si>
    <t xml:space="preserve"> จัดซื้อโดยวิธีประกวดราคาอิเล็กทรอนิกส์</t>
  </si>
  <si>
    <t xml:space="preserve"> จัดจ้างโดยวิธีประกวดราคาอิเล็กทรอนิกส์</t>
  </si>
  <si>
    <t>องค์การบริหารส่วนตำบลฉลอง อำเภอสิชล จังหวัดนครศรีธรรมราช</t>
  </si>
  <si>
    <t>ลำดับ</t>
  </si>
  <si>
    <t>งานที่จัดซื้อหรือจัดจ้าง</t>
  </si>
  <si>
    <t>วงเงินที่จะซื้อ</t>
  </si>
  <si>
    <t>ราคากลาง</t>
  </si>
  <si>
    <t>วิธีซื้อหรือจ้าง</t>
  </si>
  <si>
    <t>รายชื่อผู้เสนอราคา</t>
  </si>
  <si>
    <t>ผู้ได้รับการคัดเลือกและราคาที่</t>
  </si>
  <si>
    <t>เหตุผลที่คัดเลือกโดยสรุป</t>
  </si>
  <si>
    <t>เลขที่และวันที่ของสัญญา</t>
  </si>
  <si>
    <t>ที่</t>
  </si>
  <si>
    <t>และราคาที่เสนอ</t>
  </si>
  <si>
    <t>ตกลงซื้อหรือจ้าง</t>
  </si>
  <si>
    <t>หรือข้อตกลงในการซื้อ</t>
  </si>
  <si>
    <t>หรือจ้าง</t>
  </si>
  <si>
    <t>เฉพาะเจาะจง</t>
  </si>
  <si>
    <t xml:space="preserve"> -  คุณสมบัติครบถ้วน  </t>
  </si>
  <si>
    <t xml:space="preserve"> -  เสนอราคาไม่เกินวงเงิน</t>
  </si>
  <si>
    <t xml:space="preserve">     และงบประมาณ</t>
  </si>
  <si>
    <t>4</t>
  </si>
  <si>
    <t>5</t>
  </si>
  <si>
    <t>3</t>
  </si>
  <si>
    <t>6</t>
  </si>
  <si>
    <t>ร้านสิชลคอมพิวเตอร์</t>
  </si>
  <si>
    <t>สรุปผลการดำเนินการจัดซื้อจัดจ้างในรอบเดือนกรกฎาคม 2568</t>
  </si>
  <si>
    <t>วันที่  4  เดือน สิงหาคม พ.ศ. 2568</t>
  </si>
  <si>
    <t>จ้างตรวจเช็คและซ่อมแซม/บำรุงรักษา รถตักหน้า-ขุดหลัง</t>
  </si>
  <si>
    <t>หมายเลขทะเบียน ตค 1867 นครศรีธรรมราช</t>
  </si>
  <si>
    <t>บ. ทีเอสซี เอ็นจิเนียริง แอนด์ เซอร์วิส จำกัด</t>
  </si>
  <si>
    <t>ใบสั่งจ้าง เลขที่ CNTR-00132/68</t>
  </si>
  <si>
    <t>ลว. 7 ก.ค.68</t>
  </si>
  <si>
    <t>จ้างตรวจเช็คและซ่อมแซมเครื่องคอมพิวเตอร์ หมายเลขครุภัณฑ์</t>
  </si>
  <si>
    <t>416-63-0044</t>
  </si>
  <si>
    <t>ใบสั่งจ้าง เลขที่ CNTR-00133/68</t>
  </si>
  <si>
    <t>ลว. 15 ก.ค. 68</t>
  </si>
  <si>
    <t>ซื้อวัสดุยานพาหนะและขนส่ง (หม้อแบตเตอรี่รถบรรทุกน้ำเอนก</t>
  </si>
  <si>
    <t>ประสงค์)</t>
  </si>
  <si>
    <t>ห้างหุ้นส่วนจำกัด พีระการยาง</t>
  </si>
  <si>
    <t>ใบสั๋งซื้อ เลขที่ CNTR-00134/68</t>
  </si>
  <si>
    <t>ลว. 23 ก.ค.68</t>
  </si>
  <si>
    <t>จ้างปรับสภาพแวดล้อมที่อยู่อาศัยสำหรับคนพิการ ประจำปี</t>
  </si>
  <si>
    <t>งบประมาณ พ.ศ. 2568 รายนางยินดี  เมืองอินทร์</t>
  </si>
  <si>
    <t>นายวันชัย  จิตเขม้น</t>
  </si>
  <si>
    <t>ใบสั่งจ้าง เลขที่ CNTR-00135/68</t>
  </si>
  <si>
    <t>ลว. 24 ก.ค.68</t>
  </si>
  <si>
    <t>งบประมาณ พ.ศ. 2568 นายนางนิพนธ์  คิดประเสริฐ</t>
  </si>
  <si>
    <t>นายจตุพล จิตบรรจง</t>
  </si>
  <si>
    <t>ใบสั่งจ้าง เลขที่ CNTR-00136/68</t>
  </si>
  <si>
    <t>ลว 27 ก.ค. 68</t>
  </si>
  <si>
    <t xml:space="preserve">จ้างโครงการก่อสร้างถนนคอนกรีตเสริมเหล็กสายบ้านนายประยูร - </t>
  </si>
  <si>
    <t>ถนนสาย 4105 หมู่ที่ 6 ตำบลฉลอง</t>
  </si>
  <si>
    <t>ห้างหุ้นส่วนจำกัด คงแก้ว ธุรกิจ</t>
  </si>
  <si>
    <t>สัญญาจ้าง เลขที่ CNTR-00137/68</t>
  </si>
  <si>
    <t>ลว 25 ก.ค.68</t>
  </si>
  <si>
    <t>ประจำเดือนกรกฎาคม  2568</t>
  </si>
  <si>
    <t>1</t>
  </si>
  <si>
    <t>ได้นำข้อมูลเกี่ยวกับการจัดซื้อจัดจ้างตามแบบ  สขร.๑   ( ประจำเดือนกรกฎาคม 2568)</t>
  </si>
  <si>
    <t xml:space="preserve">                    เผยแพร่  เมื่อวันที่ 4 สิงหาคม 2568  โดยวิธีปิดประกาศ  และที่เว็บไซต์ www.chalong.go.th</t>
  </si>
  <si>
    <t xml:space="preserve">                                  (นางสุมิตรา  รักบำรุง)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</si>
</sst>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#,##0_);[Red]\(#,##0\)"/>
    <numFmt numFmtId="165" formatCode="#,##0.00;[Red]#,##0.00"/>
    <numFmt numFmtId="166" formatCode="#,##0.00_);\(#,##0.00\)"/>
  </numFmts>
  <fonts count="11" x14ac:knownFonts="1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sz val="16"/>
      <name val="TH SarabunPSK"/>
      <family val="2"/>
    </font>
    <font>
      <sz val="15"/>
      <name val="TH SarabunPSK"/>
      <family val="2"/>
    </font>
    <font>
      <sz val="12"/>
      <name val="TH SarabunPSK"/>
      <family val="2"/>
    </font>
    <font>
      <b/>
      <sz val="16"/>
      <name val="TH SarabunPSK"/>
      <family val="2"/>
    </font>
    <font>
      <b/>
      <sz val="15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8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9">
    <xf numFmtId="0" fontId="0" fillId="0" borderId="0" xfId="0"/>
    <xf numFmtId="0" fontId="3" fillId="0" borderId="0" xfId="0" applyFont="1"/>
    <xf numFmtId="43" fontId="3" fillId="0" borderId="0" xfId="1" applyFont="1"/>
    <xf numFmtId="0" fontId="3" fillId="0" borderId="1" xfId="0" applyFont="1" applyBorder="1" applyAlignment="1">
      <alignment horizontal="center"/>
    </xf>
    <xf numFmtId="43" fontId="3" fillId="0" borderId="1" xfId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43" fontId="3" fillId="0" borderId="2" xfId="1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43" fontId="3" fillId="0" borderId="3" xfId="1" applyFont="1" applyBorder="1" applyAlignment="1">
      <alignment horizontal="center"/>
    </xf>
    <xf numFmtId="0" fontId="3" fillId="0" borderId="4" xfId="0" quotePrefix="1" applyFont="1" applyBorder="1" applyAlignment="1">
      <alignment horizontal="center"/>
    </xf>
    <xf numFmtId="0" fontId="3" fillId="0" borderId="4" xfId="0" applyFont="1" applyBorder="1"/>
    <xf numFmtId="49" fontId="3" fillId="0" borderId="5" xfId="0" applyNumberFormat="1" applyFont="1" applyBorder="1" applyAlignment="1">
      <alignment horizontal="center"/>
    </xf>
    <xf numFmtId="0" fontId="3" fillId="0" borderId="5" xfId="0" quotePrefix="1" applyFont="1" applyBorder="1" applyAlignment="1">
      <alignment horizontal="center"/>
    </xf>
    <xf numFmtId="0" fontId="3" fillId="0" borderId="5" xfId="0" applyFont="1" applyBorder="1"/>
    <xf numFmtId="43" fontId="3" fillId="0" borderId="5" xfId="1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5" fillId="0" borderId="5" xfId="0" applyFont="1" applyBorder="1"/>
    <xf numFmtId="0" fontId="3" fillId="0" borderId="6" xfId="0" quotePrefix="1" applyFont="1" applyBorder="1" applyAlignment="1">
      <alignment horizontal="center"/>
    </xf>
    <xf numFmtId="43" fontId="3" fillId="0" borderId="5" xfId="0" applyNumberFormat="1" applyFont="1" applyBorder="1" applyAlignment="1">
      <alignment horizontal="center"/>
    </xf>
    <xf numFmtId="43" fontId="3" fillId="0" borderId="5" xfId="1" quotePrefix="1" applyFont="1" applyFill="1" applyBorder="1" applyAlignment="1">
      <alignment horizontal="center"/>
    </xf>
    <xf numFmtId="0" fontId="5" fillId="0" borderId="6" xfId="0" applyFont="1" applyBorder="1"/>
    <xf numFmtId="0" fontId="3" fillId="0" borderId="5" xfId="1" applyNumberFormat="1" applyFont="1" applyFill="1" applyBorder="1" applyAlignment="1">
      <alignment horizontal="center"/>
    </xf>
    <xf numFmtId="0" fontId="3" fillId="0" borderId="5" xfId="1" applyNumberFormat="1" applyFont="1" applyBorder="1" applyAlignment="1">
      <alignment horizontal="center"/>
    </xf>
    <xf numFmtId="0" fontId="4" fillId="0" borderId="6" xfId="0" applyFont="1" applyBorder="1"/>
    <xf numFmtId="43" fontId="3" fillId="0" borderId="0" xfId="0" applyNumberFormat="1" applyFont="1"/>
    <xf numFmtId="3" fontId="3" fillId="0" borderId="0" xfId="0" applyNumberFormat="1" applyFont="1"/>
    <xf numFmtId="0" fontId="4" fillId="0" borderId="0" xfId="0" applyFont="1"/>
    <xf numFmtId="0" fontId="7" fillId="0" borderId="2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5" xfId="0" applyFont="1" applyBorder="1" applyAlignment="1">
      <alignment horizontal="left"/>
    </xf>
    <xf numFmtId="4" fontId="8" fillId="0" borderId="5" xfId="0" applyNumberFormat="1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6" xfId="0" applyFont="1" applyBorder="1" applyAlignment="1">
      <alignment horizontal="left"/>
    </xf>
    <xf numFmtId="0" fontId="8" fillId="0" borderId="4" xfId="0" applyFont="1" applyBorder="1" applyAlignment="1">
      <alignment horizontal="center"/>
    </xf>
    <xf numFmtId="0" fontId="8" fillId="0" borderId="0" xfId="0" applyFont="1"/>
    <xf numFmtId="0" fontId="8" fillId="0" borderId="5" xfId="0" applyFont="1" applyBorder="1"/>
    <xf numFmtId="0" fontId="8" fillId="0" borderId="6" xfId="0" applyFont="1" applyBorder="1"/>
    <xf numFmtId="0" fontId="8" fillId="0" borderId="4" xfId="0" applyFont="1" applyBorder="1" applyAlignment="1">
      <alignment horizontal="left"/>
    </xf>
    <xf numFmtId="4" fontId="8" fillId="0" borderId="9" xfId="0" applyNumberFormat="1" applyFont="1" applyBorder="1" applyAlignment="1">
      <alignment horizontal="center"/>
    </xf>
    <xf numFmtId="0" fontId="8" fillId="0" borderId="9" xfId="0" applyFont="1" applyBorder="1" applyAlignment="1">
      <alignment horizontal="left"/>
    </xf>
    <xf numFmtId="0" fontId="8" fillId="0" borderId="8" xfId="0" applyFont="1" applyBorder="1"/>
    <xf numFmtId="43" fontId="8" fillId="0" borderId="9" xfId="1" applyFont="1" applyFill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7" fillId="0" borderId="2" xfId="0" applyFont="1" applyBorder="1" applyAlignment="1">
      <alignment horizontal="center" vertical="center"/>
    </xf>
    <xf numFmtId="0" fontId="7" fillId="0" borderId="7" xfId="0" applyFont="1" applyBorder="1" applyAlignment="1">
      <alignment horizontal="center"/>
    </xf>
    <xf numFmtId="1" fontId="8" fillId="0" borderId="6" xfId="0" applyNumberFormat="1" applyFont="1" applyBorder="1" applyAlignment="1">
      <alignment horizontal="center"/>
    </xf>
    <xf numFmtId="43" fontId="8" fillId="0" borderId="6" xfId="1" applyFont="1" applyFill="1" applyBorder="1" applyAlignment="1">
      <alignment horizontal="center"/>
    </xf>
    <xf numFmtId="4" fontId="8" fillId="0" borderId="6" xfId="0" applyNumberFormat="1" applyFont="1" applyBorder="1" applyAlignment="1">
      <alignment horizontal="center"/>
    </xf>
    <xf numFmtId="1" fontId="8" fillId="0" borderId="9" xfId="0" applyNumberFormat="1" applyFont="1" applyBorder="1" applyAlignment="1">
      <alignment horizontal="center"/>
    </xf>
    <xf numFmtId="165" fontId="8" fillId="0" borderId="4" xfId="0" applyNumberFormat="1" applyFont="1" applyBorder="1" applyAlignment="1">
      <alignment horizontal="center"/>
    </xf>
    <xf numFmtId="43" fontId="8" fillId="0" borderId="4" xfId="1" applyFont="1" applyFill="1" applyBorder="1" applyAlignment="1">
      <alignment horizontal="center"/>
    </xf>
    <xf numFmtId="0" fontId="8" fillId="0" borderId="4" xfId="0" applyFont="1" applyBorder="1"/>
    <xf numFmtId="1" fontId="8" fillId="0" borderId="5" xfId="0" applyNumberFormat="1" applyFont="1" applyBorder="1" applyAlignment="1">
      <alignment horizontal="center"/>
    </xf>
    <xf numFmtId="165" fontId="8" fillId="0" borderId="5" xfId="0" applyNumberFormat="1" applyFont="1" applyBorder="1" applyAlignment="1">
      <alignment horizontal="center"/>
    </xf>
    <xf numFmtId="43" fontId="8" fillId="0" borderId="5" xfId="1" applyFont="1" applyFill="1" applyBorder="1" applyAlignment="1">
      <alignment horizontal="center"/>
    </xf>
    <xf numFmtId="165" fontId="8" fillId="0" borderId="6" xfId="0" applyNumberFormat="1" applyFont="1" applyBorder="1" applyAlignment="1">
      <alignment horizontal="center"/>
    </xf>
    <xf numFmtId="165" fontId="8" fillId="0" borderId="9" xfId="0" applyNumberFormat="1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3" fontId="7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8" fillId="0" borderId="3" xfId="0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left"/>
    </xf>
    <xf numFmtId="165" fontId="8" fillId="0" borderId="2" xfId="0" applyNumberFormat="1" applyFont="1" applyBorder="1" applyAlignment="1">
      <alignment horizontal="center"/>
    </xf>
    <xf numFmtId="43" fontId="8" fillId="0" borderId="2" xfId="1" applyFont="1" applyFill="1" applyBorder="1" applyAlignment="1">
      <alignment horizontal="center"/>
    </xf>
    <xf numFmtId="0" fontId="8" fillId="0" borderId="2" xfId="0" applyFont="1" applyBorder="1" applyAlignment="1">
      <alignment horizontal="center"/>
    </xf>
    <xf numFmtId="4" fontId="8" fillId="0" borderId="2" xfId="0" applyNumberFormat="1" applyFont="1" applyBorder="1" applyAlignment="1">
      <alignment horizontal="center"/>
    </xf>
    <xf numFmtId="0" fontId="8" fillId="0" borderId="2" xfId="0" applyFont="1" applyBorder="1"/>
    <xf numFmtId="49" fontId="8" fillId="0" borderId="2" xfId="0" applyNumberFormat="1" applyFont="1" applyBorder="1" applyAlignment="1">
      <alignment horizontal="center"/>
    </xf>
    <xf numFmtId="43" fontId="3" fillId="0" borderId="9" xfId="1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49" fontId="8" fillId="0" borderId="8" xfId="0" applyNumberFormat="1" applyFont="1" applyBorder="1" applyAlignment="1">
      <alignment horizontal="center"/>
    </xf>
    <xf numFmtId="0" fontId="8" fillId="0" borderId="9" xfId="0" applyFont="1" applyBorder="1"/>
    <xf numFmtId="4" fontId="3" fillId="0" borderId="2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166" fontId="3" fillId="0" borderId="5" xfId="1" applyNumberFormat="1" applyFont="1" applyBorder="1" applyAlignment="1">
      <alignment horizontal="center" vertical="center"/>
    </xf>
    <xf numFmtId="4" fontId="4" fillId="0" borderId="2" xfId="0" applyNumberFormat="1" applyFont="1" applyBorder="1" applyAlignment="1">
      <alignment horizontal="center"/>
    </xf>
    <xf numFmtId="49" fontId="3" fillId="0" borderId="6" xfId="0" applyNumberFormat="1" applyFont="1" applyBorder="1" applyAlignment="1">
      <alignment horizontal="center"/>
    </xf>
    <xf numFmtId="43" fontId="3" fillId="0" borderId="6" xfId="1" applyFont="1" applyBorder="1" applyAlignment="1">
      <alignment horizontal="center"/>
    </xf>
    <xf numFmtId="43" fontId="8" fillId="0" borderId="6" xfId="0" applyNumberFormat="1" applyFont="1" applyBorder="1" applyAlignment="1">
      <alignment horizontal="center"/>
    </xf>
    <xf numFmtId="0" fontId="9" fillId="0" borderId="9" xfId="0" applyFont="1" applyBorder="1" applyAlignment="1">
      <alignment horizontal="left"/>
    </xf>
    <xf numFmtId="164" fontId="3" fillId="0" borderId="6" xfId="0" applyNumberFormat="1" applyFont="1" applyBorder="1" applyAlignment="1">
      <alignment horizontal="center" vertical="center"/>
    </xf>
    <xf numFmtId="0" fontId="10" fillId="0" borderId="6" xfId="0" applyFont="1" applyBorder="1" applyAlignment="1">
      <alignment horizontal="left"/>
    </xf>
    <xf numFmtId="4" fontId="8" fillId="0" borderId="6" xfId="0" quotePrefix="1" applyNumberFormat="1" applyFont="1" applyBorder="1" applyAlignment="1">
      <alignment horizontal="center"/>
    </xf>
    <xf numFmtId="4" fontId="10" fillId="0" borderId="6" xfId="0" quotePrefix="1" applyNumberFormat="1" applyFont="1" applyBorder="1" applyAlignment="1">
      <alignment horizontal="center"/>
    </xf>
    <xf numFmtId="4" fontId="5" fillId="0" borderId="4" xfId="0" applyNumberFormat="1" applyFont="1" applyBorder="1" applyAlignment="1">
      <alignment horizontal="center"/>
    </xf>
    <xf numFmtId="4" fontId="9" fillId="0" borderId="4" xfId="0" applyNumberFormat="1" applyFont="1" applyBorder="1" applyAlignment="1">
      <alignment horizontal="center"/>
    </xf>
    <xf numFmtId="49" fontId="8" fillId="0" borderId="4" xfId="0" applyNumberFormat="1" applyFont="1" applyBorder="1" applyAlignment="1">
      <alignment horizontal="center"/>
    </xf>
    <xf numFmtId="0" fontId="8" fillId="0" borderId="1" xfId="0" applyFont="1" applyBorder="1" applyAlignment="1">
      <alignment horizontal="left"/>
    </xf>
    <xf numFmtId="165" fontId="8" fillId="0" borderId="1" xfId="0" applyNumberFormat="1" applyFont="1" applyBorder="1" applyAlignment="1">
      <alignment horizontal="center"/>
    </xf>
    <xf numFmtId="43" fontId="8" fillId="0" borderId="1" xfId="1" applyFont="1" applyFill="1" applyBorder="1" applyAlignment="1">
      <alignment horizontal="center"/>
    </xf>
    <xf numFmtId="0" fontId="8" fillId="0" borderId="1" xfId="0" applyFont="1" applyBorder="1" applyAlignment="1">
      <alignment horizontal="center"/>
    </xf>
    <xf numFmtId="4" fontId="8" fillId="0" borderId="1" xfId="0" applyNumberFormat="1" applyFont="1" applyBorder="1" applyAlignment="1">
      <alignment horizontal="center"/>
    </xf>
    <xf numFmtId="3" fontId="6" fillId="0" borderId="0" xfId="0" applyNumberFormat="1" applyFont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3" fontId="7" fillId="0" borderId="13" xfId="0" applyNumberFormat="1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3" fontId="7" fillId="0" borderId="12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161925</xdr:colOff>
      <xdr:row>0</xdr:row>
      <xdr:rowOff>85725</xdr:rowOff>
    </xdr:from>
    <xdr:to>
      <xdr:col>8</xdr:col>
      <xdr:colOff>1533525</xdr:colOff>
      <xdr:row>1</xdr:row>
      <xdr:rowOff>219075</xdr:rowOff>
    </xdr:to>
    <xdr:sp macro="" textlink="">
      <xdr:nvSpPr>
        <xdr:cNvPr id="4" name="Text Box 2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9915525" y="85725"/>
          <a:ext cx="1371600" cy="4000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85725</xdr:rowOff>
    </xdr:from>
    <xdr:to>
      <xdr:col>8</xdr:col>
      <xdr:colOff>1533525</xdr:colOff>
      <xdr:row>1</xdr:row>
      <xdr:rowOff>104775</xdr:rowOff>
    </xdr:to>
    <xdr:sp macro="" textlink="">
      <xdr:nvSpPr>
        <xdr:cNvPr id="5" name="Text Box 39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9915525" y="85725"/>
          <a:ext cx="137160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สขร.๑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09" name="Rectangle 1">
          <a:extLst>
            <a:ext uri="{FF2B5EF4-FFF2-40B4-BE49-F238E27FC236}">
              <a16:creationId xmlns:a16="http://schemas.microsoft.com/office/drawing/2014/main" id="{00000000-0008-0000-0100-0000A1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0" name="Rectangle 2">
          <a:extLst>
            <a:ext uri="{FF2B5EF4-FFF2-40B4-BE49-F238E27FC236}">
              <a16:creationId xmlns:a16="http://schemas.microsoft.com/office/drawing/2014/main" id="{00000000-0008-0000-0100-0000A2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1" name="Rectangle 3">
          <a:extLst>
            <a:ext uri="{FF2B5EF4-FFF2-40B4-BE49-F238E27FC236}">
              <a16:creationId xmlns:a16="http://schemas.microsoft.com/office/drawing/2014/main" id="{00000000-0008-0000-0100-0000A3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2" name="Rectangle 4">
          <a:extLst>
            <a:ext uri="{FF2B5EF4-FFF2-40B4-BE49-F238E27FC236}">
              <a16:creationId xmlns:a16="http://schemas.microsoft.com/office/drawing/2014/main" id="{00000000-0008-0000-0100-0000A4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13" name="Line 5">
          <a:extLst>
            <a:ext uri="{FF2B5EF4-FFF2-40B4-BE49-F238E27FC236}">
              <a16:creationId xmlns:a16="http://schemas.microsoft.com/office/drawing/2014/main" id="{00000000-0008-0000-0100-0000A5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4" name="Rectangle 6">
          <a:extLst>
            <a:ext uri="{FF2B5EF4-FFF2-40B4-BE49-F238E27FC236}">
              <a16:creationId xmlns:a16="http://schemas.microsoft.com/office/drawing/2014/main" id="{00000000-0008-0000-0100-0000A6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5" name="Rectangle 7">
          <a:extLst>
            <a:ext uri="{FF2B5EF4-FFF2-40B4-BE49-F238E27FC236}">
              <a16:creationId xmlns:a16="http://schemas.microsoft.com/office/drawing/2014/main" id="{00000000-0008-0000-0100-0000A7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16" name="Line 8">
          <a:extLst>
            <a:ext uri="{FF2B5EF4-FFF2-40B4-BE49-F238E27FC236}">
              <a16:creationId xmlns:a16="http://schemas.microsoft.com/office/drawing/2014/main" id="{00000000-0008-0000-0100-0000A8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7" name="Rectangle 9">
          <a:extLst>
            <a:ext uri="{FF2B5EF4-FFF2-40B4-BE49-F238E27FC236}">
              <a16:creationId xmlns:a16="http://schemas.microsoft.com/office/drawing/2014/main" id="{00000000-0008-0000-0100-0000A9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8" name="Rectangle 10">
          <a:extLst>
            <a:ext uri="{FF2B5EF4-FFF2-40B4-BE49-F238E27FC236}">
              <a16:creationId xmlns:a16="http://schemas.microsoft.com/office/drawing/2014/main" id="{00000000-0008-0000-0100-0000AA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19" name="Line 11">
          <a:extLst>
            <a:ext uri="{FF2B5EF4-FFF2-40B4-BE49-F238E27FC236}">
              <a16:creationId xmlns:a16="http://schemas.microsoft.com/office/drawing/2014/main" id="{00000000-0008-0000-0100-0000AB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0" name="Rectangle 12">
          <a:extLst>
            <a:ext uri="{FF2B5EF4-FFF2-40B4-BE49-F238E27FC236}">
              <a16:creationId xmlns:a16="http://schemas.microsoft.com/office/drawing/2014/main" id="{00000000-0008-0000-0100-0000AC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1" name="Rectangle 13">
          <a:extLst>
            <a:ext uri="{FF2B5EF4-FFF2-40B4-BE49-F238E27FC236}">
              <a16:creationId xmlns:a16="http://schemas.microsoft.com/office/drawing/2014/main" id="{00000000-0008-0000-0100-0000AD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22" name="Line 14">
          <a:extLst>
            <a:ext uri="{FF2B5EF4-FFF2-40B4-BE49-F238E27FC236}">
              <a16:creationId xmlns:a16="http://schemas.microsoft.com/office/drawing/2014/main" id="{00000000-0008-0000-0100-0000AE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3" name="Rectangle 15">
          <a:extLst>
            <a:ext uri="{FF2B5EF4-FFF2-40B4-BE49-F238E27FC236}">
              <a16:creationId xmlns:a16="http://schemas.microsoft.com/office/drawing/2014/main" id="{00000000-0008-0000-0100-0000AF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4" name="Rectangle 16">
          <a:extLst>
            <a:ext uri="{FF2B5EF4-FFF2-40B4-BE49-F238E27FC236}">
              <a16:creationId xmlns:a16="http://schemas.microsoft.com/office/drawing/2014/main" id="{00000000-0008-0000-0100-0000B0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25" name="Line 17">
          <a:extLst>
            <a:ext uri="{FF2B5EF4-FFF2-40B4-BE49-F238E27FC236}">
              <a16:creationId xmlns:a16="http://schemas.microsoft.com/office/drawing/2014/main" id="{00000000-0008-0000-0100-0000B1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6" name="Rectangle 18">
          <a:extLst>
            <a:ext uri="{FF2B5EF4-FFF2-40B4-BE49-F238E27FC236}">
              <a16:creationId xmlns:a16="http://schemas.microsoft.com/office/drawing/2014/main" id="{00000000-0008-0000-0100-0000B2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7" name="Rectangle 19">
          <a:extLst>
            <a:ext uri="{FF2B5EF4-FFF2-40B4-BE49-F238E27FC236}">
              <a16:creationId xmlns:a16="http://schemas.microsoft.com/office/drawing/2014/main" id="{00000000-0008-0000-0100-0000B3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28" name="Line 20">
          <a:extLst>
            <a:ext uri="{FF2B5EF4-FFF2-40B4-BE49-F238E27FC236}">
              <a16:creationId xmlns:a16="http://schemas.microsoft.com/office/drawing/2014/main" id="{00000000-0008-0000-0100-0000B4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9" name="Rectangle 21">
          <a:extLst>
            <a:ext uri="{FF2B5EF4-FFF2-40B4-BE49-F238E27FC236}">
              <a16:creationId xmlns:a16="http://schemas.microsoft.com/office/drawing/2014/main" id="{00000000-0008-0000-0100-0000B5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0" name="Rectangle 22">
          <a:extLst>
            <a:ext uri="{FF2B5EF4-FFF2-40B4-BE49-F238E27FC236}">
              <a16:creationId xmlns:a16="http://schemas.microsoft.com/office/drawing/2014/main" id="{00000000-0008-0000-0100-0000B6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31" name="Line 23">
          <a:extLst>
            <a:ext uri="{FF2B5EF4-FFF2-40B4-BE49-F238E27FC236}">
              <a16:creationId xmlns:a16="http://schemas.microsoft.com/office/drawing/2014/main" id="{00000000-0008-0000-0100-0000B7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2" name="Rectangle 24">
          <a:extLst>
            <a:ext uri="{FF2B5EF4-FFF2-40B4-BE49-F238E27FC236}">
              <a16:creationId xmlns:a16="http://schemas.microsoft.com/office/drawing/2014/main" id="{00000000-0008-0000-0100-0000B8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3" name="Rectangle 25">
          <a:extLst>
            <a:ext uri="{FF2B5EF4-FFF2-40B4-BE49-F238E27FC236}">
              <a16:creationId xmlns:a16="http://schemas.microsoft.com/office/drawing/2014/main" id="{00000000-0008-0000-0100-0000B9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34" name="Line 26">
          <a:extLst>
            <a:ext uri="{FF2B5EF4-FFF2-40B4-BE49-F238E27FC236}">
              <a16:creationId xmlns:a16="http://schemas.microsoft.com/office/drawing/2014/main" id="{00000000-0008-0000-0100-0000BA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5" name="Rectangle 27">
          <a:extLst>
            <a:ext uri="{FF2B5EF4-FFF2-40B4-BE49-F238E27FC236}">
              <a16:creationId xmlns:a16="http://schemas.microsoft.com/office/drawing/2014/main" id="{00000000-0008-0000-0100-0000BB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6" name="Rectangle 28">
          <a:extLst>
            <a:ext uri="{FF2B5EF4-FFF2-40B4-BE49-F238E27FC236}">
              <a16:creationId xmlns:a16="http://schemas.microsoft.com/office/drawing/2014/main" id="{00000000-0008-0000-0100-0000BC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7" name="Rectangle 29">
          <a:extLst>
            <a:ext uri="{FF2B5EF4-FFF2-40B4-BE49-F238E27FC236}">
              <a16:creationId xmlns:a16="http://schemas.microsoft.com/office/drawing/2014/main" id="{00000000-0008-0000-0100-0000BD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8" name="Rectangle 30">
          <a:extLst>
            <a:ext uri="{FF2B5EF4-FFF2-40B4-BE49-F238E27FC236}">
              <a16:creationId xmlns:a16="http://schemas.microsoft.com/office/drawing/2014/main" id="{00000000-0008-0000-0100-0000BE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9" name="Rectangle 31">
          <a:extLst>
            <a:ext uri="{FF2B5EF4-FFF2-40B4-BE49-F238E27FC236}">
              <a16:creationId xmlns:a16="http://schemas.microsoft.com/office/drawing/2014/main" id="{00000000-0008-0000-0100-0000BF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40" name="Rectangle 32">
          <a:extLst>
            <a:ext uri="{FF2B5EF4-FFF2-40B4-BE49-F238E27FC236}">
              <a16:creationId xmlns:a16="http://schemas.microsoft.com/office/drawing/2014/main" id="{00000000-0008-0000-0100-0000C0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17</xdr:row>
      <xdr:rowOff>28575</xdr:rowOff>
    </xdr:from>
    <xdr:to>
      <xdr:col>1</xdr:col>
      <xdr:colOff>571500</xdr:colOff>
      <xdr:row>17</xdr:row>
      <xdr:rowOff>276225</xdr:rowOff>
    </xdr:to>
    <xdr:sp macro="" textlink="">
      <xdr:nvSpPr>
        <xdr:cNvPr id="571841" name="Rectangle 33">
          <a:extLst>
            <a:ext uri="{FF2B5EF4-FFF2-40B4-BE49-F238E27FC236}">
              <a16:creationId xmlns:a16="http://schemas.microsoft.com/office/drawing/2014/main" id="{00000000-0008-0000-0100-0000C1B90800}"/>
            </a:ext>
          </a:extLst>
        </xdr:cNvPr>
        <xdr:cNvSpPr>
          <a:spLocks noChangeArrowheads="1"/>
        </xdr:cNvSpPr>
      </xdr:nvSpPr>
      <xdr:spPr bwMode="auto">
        <a:xfrm>
          <a:off x="819150" y="4381500"/>
          <a:ext cx="276225" cy="2381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18</xdr:row>
      <xdr:rowOff>28575</xdr:rowOff>
    </xdr:from>
    <xdr:to>
      <xdr:col>1</xdr:col>
      <xdr:colOff>571500</xdr:colOff>
      <xdr:row>18</xdr:row>
      <xdr:rowOff>276225</xdr:rowOff>
    </xdr:to>
    <xdr:sp macro="" textlink="">
      <xdr:nvSpPr>
        <xdr:cNvPr id="571842" name="Rectangle 34">
          <a:extLst>
            <a:ext uri="{FF2B5EF4-FFF2-40B4-BE49-F238E27FC236}">
              <a16:creationId xmlns:a16="http://schemas.microsoft.com/office/drawing/2014/main" id="{00000000-0008-0000-0100-0000C2B90800}"/>
            </a:ext>
          </a:extLst>
        </xdr:cNvPr>
        <xdr:cNvSpPr>
          <a:spLocks noChangeArrowheads="1"/>
        </xdr:cNvSpPr>
      </xdr:nvSpPr>
      <xdr:spPr bwMode="auto">
        <a:xfrm>
          <a:off x="819150" y="4648200"/>
          <a:ext cx="276225" cy="2381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16</xdr:row>
      <xdr:rowOff>285750</xdr:rowOff>
    </xdr:from>
    <xdr:to>
      <xdr:col>1</xdr:col>
      <xdr:colOff>714375</xdr:colOff>
      <xdr:row>17</xdr:row>
      <xdr:rowOff>200025</xdr:rowOff>
    </xdr:to>
    <xdr:sp macro="" textlink="">
      <xdr:nvSpPr>
        <xdr:cNvPr id="571843" name="Line 35">
          <a:extLst>
            <a:ext uri="{FF2B5EF4-FFF2-40B4-BE49-F238E27FC236}">
              <a16:creationId xmlns:a16="http://schemas.microsoft.com/office/drawing/2014/main" id="{00000000-0008-0000-0100-0000C3B90800}"/>
            </a:ext>
          </a:extLst>
        </xdr:cNvPr>
        <xdr:cNvSpPr>
          <a:spLocks noChangeShapeType="1"/>
        </xdr:cNvSpPr>
      </xdr:nvSpPr>
      <xdr:spPr bwMode="auto">
        <a:xfrm flipV="1">
          <a:off x="866775" y="4352925"/>
          <a:ext cx="371475" cy="2000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4"/>
  <sheetViews>
    <sheetView tabSelected="1" zoomScale="90" zoomScaleNormal="90" workbookViewId="0">
      <selection activeCell="C9" sqref="C9"/>
    </sheetView>
  </sheetViews>
  <sheetFormatPr defaultColWidth="9.140625" defaultRowHeight="21" x14ac:dyDescent="0.35"/>
  <cols>
    <col min="1" max="1" width="5.42578125" style="1" customWidth="1"/>
    <col min="2" max="2" width="47.5703125" style="1" customWidth="1"/>
    <col min="3" max="3" width="12.5703125" style="25" customWidth="1"/>
    <col min="4" max="4" width="14.42578125" style="80" customWidth="1"/>
    <col min="5" max="5" width="12.85546875" style="1" customWidth="1"/>
    <col min="6" max="6" width="29.28515625" style="25" customWidth="1"/>
    <col min="7" max="7" width="30.5703125" style="1" customWidth="1"/>
    <col min="8" max="8" width="23.7109375" style="1" customWidth="1"/>
    <col min="9" max="9" width="27.85546875" style="1" customWidth="1"/>
    <col min="10" max="16384" width="9.140625" style="1"/>
  </cols>
  <sheetData>
    <row r="1" spans="1:9" x14ac:dyDescent="0.35">
      <c r="A1" s="99" t="s">
        <v>51</v>
      </c>
      <c r="B1" s="99"/>
      <c r="C1" s="99"/>
      <c r="D1" s="99"/>
      <c r="E1" s="99"/>
      <c r="F1" s="99"/>
      <c r="G1" s="99"/>
      <c r="H1" s="99"/>
      <c r="I1" s="99"/>
    </row>
    <row r="2" spans="1:9" x14ac:dyDescent="0.35">
      <c r="A2" s="99" t="s">
        <v>27</v>
      </c>
      <c r="B2" s="99"/>
      <c r="C2" s="99"/>
      <c r="D2" s="99"/>
      <c r="E2" s="99"/>
      <c r="F2" s="99"/>
      <c r="G2" s="99"/>
      <c r="H2" s="99"/>
      <c r="I2" s="99"/>
    </row>
    <row r="3" spans="1:9" x14ac:dyDescent="0.35">
      <c r="A3" s="99" t="s">
        <v>52</v>
      </c>
      <c r="B3" s="99"/>
      <c r="C3" s="99"/>
      <c r="D3" s="99"/>
      <c r="E3" s="99"/>
      <c r="F3" s="99"/>
      <c r="G3" s="99"/>
      <c r="H3" s="99"/>
      <c r="I3" s="99"/>
    </row>
    <row r="4" spans="1:9" s="26" customFormat="1" ht="19.5" x14ac:dyDescent="0.3">
      <c r="A4" s="57" t="s">
        <v>28</v>
      </c>
      <c r="B4" s="100" t="s">
        <v>29</v>
      </c>
      <c r="C4" s="102" t="s">
        <v>30</v>
      </c>
      <c r="D4" s="100" t="s">
        <v>31</v>
      </c>
      <c r="E4" s="104" t="s">
        <v>32</v>
      </c>
      <c r="F4" s="58" t="s">
        <v>33</v>
      </c>
      <c r="G4" s="76" t="s">
        <v>34</v>
      </c>
      <c r="H4" s="100" t="s">
        <v>35</v>
      </c>
      <c r="I4" s="59" t="s">
        <v>36</v>
      </c>
    </row>
    <row r="5" spans="1:9" s="26" customFormat="1" ht="19.5" x14ac:dyDescent="0.3">
      <c r="A5" s="44" t="s">
        <v>37</v>
      </c>
      <c r="B5" s="101"/>
      <c r="C5" s="103"/>
      <c r="D5" s="101"/>
      <c r="E5" s="105"/>
      <c r="F5" s="27" t="s">
        <v>38</v>
      </c>
      <c r="G5" s="27" t="s">
        <v>39</v>
      </c>
      <c r="H5" s="106"/>
      <c r="I5" s="43" t="s">
        <v>40</v>
      </c>
    </row>
    <row r="6" spans="1:9" s="26" customFormat="1" ht="19.5" x14ac:dyDescent="0.3">
      <c r="A6" s="60"/>
      <c r="B6" s="61"/>
      <c r="C6" s="62" t="s">
        <v>41</v>
      </c>
      <c r="D6" s="61"/>
      <c r="E6" s="63"/>
      <c r="F6" s="64"/>
      <c r="G6" s="64"/>
      <c r="H6" s="65"/>
      <c r="I6" s="61" t="s">
        <v>41</v>
      </c>
    </row>
    <row r="7" spans="1:9" s="34" customFormat="1" ht="18.75" x14ac:dyDescent="0.3">
      <c r="A7" s="33">
        <v>1</v>
      </c>
      <c r="B7" s="37" t="s">
        <v>53</v>
      </c>
      <c r="C7" s="49">
        <v>67602.600000000006</v>
      </c>
      <c r="D7" s="50">
        <v>67602.600000000006</v>
      </c>
      <c r="E7" s="33" t="s">
        <v>42</v>
      </c>
      <c r="F7" s="91" t="s">
        <v>55</v>
      </c>
      <c r="G7" s="92" t="str">
        <f>+F7</f>
        <v>บ. ทีเอสซี เอ็นจิเนียริง แอนด์ เซอร์วิส จำกัด</v>
      </c>
      <c r="H7" s="51" t="s">
        <v>43</v>
      </c>
      <c r="I7" s="51" t="s">
        <v>56</v>
      </c>
    </row>
    <row r="8" spans="1:9" s="34" customFormat="1" ht="18.75" x14ac:dyDescent="0.3">
      <c r="A8" s="52"/>
      <c r="B8" s="29" t="s">
        <v>54</v>
      </c>
      <c r="C8" s="53"/>
      <c r="D8" s="54"/>
      <c r="E8" s="28"/>
      <c r="F8" s="30">
        <v>67602.600000000006</v>
      </c>
      <c r="G8" s="30">
        <f>+F8</f>
        <v>67602.600000000006</v>
      </c>
      <c r="H8" s="35" t="s">
        <v>44</v>
      </c>
      <c r="I8" s="35" t="s">
        <v>57</v>
      </c>
    </row>
    <row r="9" spans="1:9" s="34" customFormat="1" ht="23.25" x14ac:dyDescent="0.35">
      <c r="A9" s="45"/>
      <c r="B9" s="88"/>
      <c r="C9" s="55"/>
      <c r="D9" s="46"/>
      <c r="E9" s="31"/>
      <c r="F9" s="90"/>
      <c r="G9" s="47"/>
      <c r="H9" s="36" t="s">
        <v>45</v>
      </c>
      <c r="I9" s="78"/>
    </row>
    <row r="10" spans="1:9" s="34" customFormat="1" ht="18.75" x14ac:dyDescent="0.3">
      <c r="A10" s="74">
        <v>2</v>
      </c>
      <c r="B10" s="37" t="s">
        <v>58</v>
      </c>
      <c r="C10" s="69">
        <v>850</v>
      </c>
      <c r="D10" s="70">
        <v>850</v>
      </c>
      <c r="E10" s="71" t="str">
        <f>+E7</f>
        <v>เฉพาะเจาะจง</v>
      </c>
      <c r="F10" s="72" t="s">
        <v>50</v>
      </c>
      <c r="G10" s="72" t="str">
        <f>+F10</f>
        <v>ร้านสิชลคอมพิวเตอร์</v>
      </c>
      <c r="H10" s="40" t="s">
        <v>43</v>
      </c>
      <c r="I10" s="51" t="s">
        <v>60</v>
      </c>
    </row>
    <row r="11" spans="1:9" s="34" customFormat="1" ht="18.75" x14ac:dyDescent="0.3">
      <c r="A11" s="48"/>
      <c r="B11" s="29" t="s">
        <v>59</v>
      </c>
      <c r="C11" s="56"/>
      <c r="D11" s="41"/>
      <c r="E11" s="42"/>
      <c r="F11" s="38">
        <v>850</v>
      </c>
      <c r="G11" s="38">
        <f>+F11</f>
        <v>850</v>
      </c>
      <c r="H11" s="73" t="s">
        <v>44</v>
      </c>
      <c r="I11" s="35" t="s">
        <v>61</v>
      </c>
    </row>
    <row r="12" spans="1:9" s="34" customFormat="1" ht="23.25" x14ac:dyDescent="0.35">
      <c r="A12" s="45"/>
      <c r="B12" s="88"/>
      <c r="C12" s="55"/>
      <c r="D12" s="46"/>
      <c r="E12" s="85"/>
      <c r="F12" s="89"/>
      <c r="G12" s="47"/>
      <c r="H12" s="36" t="s">
        <v>45</v>
      </c>
      <c r="I12" s="78"/>
    </row>
    <row r="13" spans="1:9" s="34" customFormat="1" x14ac:dyDescent="0.35">
      <c r="A13" s="77" t="s">
        <v>48</v>
      </c>
      <c r="B13" s="68" t="s">
        <v>62</v>
      </c>
      <c r="C13" s="69">
        <v>6200</v>
      </c>
      <c r="D13" s="70">
        <v>6200</v>
      </c>
      <c r="E13" s="71" t="s">
        <v>42</v>
      </c>
      <c r="F13" s="82" t="s">
        <v>64</v>
      </c>
      <c r="G13" s="79" t="str">
        <f>+F13</f>
        <v>ห้างหุ้นส่วนจำกัด พีระการยาง</v>
      </c>
      <c r="H13" s="51" t="s">
        <v>43</v>
      </c>
      <c r="I13" s="51" t="s">
        <v>65</v>
      </c>
    </row>
    <row r="14" spans="1:9" s="34" customFormat="1" ht="18.75" x14ac:dyDescent="0.3">
      <c r="A14" s="48"/>
      <c r="B14" s="86" t="s">
        <v>63</v>
      </c>
      <c r="C14" s="56"/>
      <c r="D14" s="41"/>
      <c r="E14" s="42"/>
      <c r="F14" s="38">
        <v>6200</v>
      </c>
      <c r="G14" s="30">
        <f>+F14</f>
        <v>6200</v>
      </c>
      <c r="H14" s="35" t="s">
        <v>44</v>
      </c>
      <c r="I14" s="35" t="s">
        <v>66</v>
      </c>
    </row>
    <row r="15" spans="1:9" s="34" customFormat="1" ht="18.75" x14ac:dyDescent="0.3">
      <c r="A15" s="45"/>
      <c r="B15" s="32"/>
      <c r="C15" s="55"/>
      <c r="D15" s="46"/>
      <c r="E15" s="31"/>
      <c r="F15" s="89"/>
      <c r="G15" s="47"/>
      <c r="H15" s="36" t="s">
        <v>45</v>
      </c>
      <c r="I15" s="36"/>
    </row>
    <row r="16" spans="1:9" s="34" customFormat="1" ht="18" customHeight="1" x14ac:dyDescent="0.35">
      <c r="A16" s="77" t="s">
        <v>46</v>
      </c>
      <c r="B16" s="68" t="s">
        <v>67</v>
      </c>
      <c r="C16" s="69">
        <v>39946</v>
      </c>
      <c r="D16" s="70">
        <v>39946</v>
      </c>
      <c r="E16" s="71" t="s">
        <v>42</v>
      </c>
      <c r="F16" s="82" t="s">
        <v>69</v>
      </c>
      <c r="G16" s="79" t="str">
        <f>+F16</f>
        <v>นายวันชัย  จิตเขม้น</v>
      </c>
      <c r="H16" s="51" t="s">
        <v>43</v>
      </c>
      <c r="I16" s="51" t="s">
        <v>70</v>
      </c>
    </row>
    <row r="17" spans="1:9" s="34" customFormat="1" ht="18.75" x14ac:dyDescent="0.3">
      <c r="A17" s="48"/>
      <c r="B17" s="39" t="s">
        <v>68</v>
      </c>
      <c r="C17" s="56"/>
      <c r="D17" s="41"/>
      <c r="E17" s="42"/>
      <c r="F17" s="38">
        <v>39946</v>
      </c>
      <c r="G17" s="30">
        <f>+F17</f>
        <v>39946</v>
      </c>
      <c r="H17" s="35" t="s">
        <v>44</v>
      </c>
      <c r="I17" s="35" t="s">
        <v>71</v>
      </c>
    </row>
    <row r="18" spans="1:9" s="34" customFormat="1" ht="18.75" x14ac:dyDescent="0.3">
      <c r="A18" s="45"/>
      <c r="B18" s="32"/>
      <c r="C18" s="55"/>
      <c r="D18" s="46"/>
      <c r="E18" s="31"/>
      <c r="F18" s="89"/>
      <c r="G18" s="47"/>
      <c r="H18" s="36" t="s">
        <v>45</v>
      </c>
      <c r="I18" s="36"/>
    </row>
    <row r="19" spans="1:9" s="34" customFormat="1" ht="18" customHeight="1" x14ac:dyDescent="0.3">
      <c r="A19" s="77" t="s">
        <v>47</v>
      </c>
      <c r="B19" s="68" t="s">
        <v>67</v>
      </c>
      <c r="C19" s="69">
        <v>39384</v>
      </c>
      <c r="D19" s="70">
        <v>39384</v>
      </c>
      <c r="E19" s="71" t="s">
        <v>42</v>
      </c>
      <c r="F19" s="72" t="s">
        <v>73</v>
      </c>
      <c r="G19" s="72" t="str">
        <f>+F19</f>
        <v>นายจตุพล จิตบรรจง</v>
      </c>
      <c r="H19" s="51" t="s">
        <v>43</v>
      </c>
      <c r="I19" s="51" t="s">
        <v>74</v>
      </c>
    </row>
    <row r="20" spans="1:9" s="34" customFormat="1" ht="18.75" x14ac:dyDescent="0.3">
      <c r="A20" s="48"/>
      <c r="B20" s="39" t="s">
        <v>72</v>
      </c>
      <c r="C20" s="56"/>
      <c r="D20" s="41"/>
      <c r="E20" s="42"/>
      <c r="F20" s="38">
        <v>39384</v>
      </c>
      <c r="G20" s="30">
        <f>+F20</f>
        <v>39384</v>
      </c>
      <c r="H20" s="35" t="s">
        <v>44</v>
      </c>
      <c r="I20" s="78" t="s">
        <v>75</v>
      </c>
    </row>
    <row r="21" spans="1:9" s="34" customFormat="1" ht="18.75" x14ac:dyDescent="0.3">
      <c r="A21" s="45"/>
      <c r="B21" s="32"/>
      <c r="C21" s="55"/>
      <c r="D21" s="46"/>
      <c r="E21" s="31"/>
      <c r="F21" s="89"/>
      <c r="G21" s="47"/>
      <c r="H21" s="36" t="s">
        <v>45</v>
      </c>
      <c r="I21" s="36"/>
    </row>
    <row r="22" spans="1:9" s="34" customFormat="1" ht="18" customHeight="1" x14ac:dyDescent="0.3">
      <c r="A22" s="93" t="s">
        <v>49</v>
      </c>
      <c r="B22" s="94" t="s">
        <v>76</v>
      </c>
      <c r="C22" s="95">
        <v>363000</v>
      </c>
      <c r="D22" s="96">
        <v>361889.94</v>
      </c>
      <c r="E22" s="97" t="s">
        <v>42</v>
      </c>
      <c r="F22" s="98" t="s">
        <v>78</v>
      </c>
      <c r="G22" s="98" t="str">
        <f>+F22</f>
        <v>ห้างหุ้นส่วนจำกัด คงแก้ว ธุรกิจ</v>
      </c>
      <c r="H22" s="51" t="s">
        <v>43</v>
      </c>
      <c r="I22" s="51" t="s">
        <v>79</v>
      </c>
    </row>
    <row r="23" spans="1:9" s="34" customFormat="1" ht="18.75" x14ac:dyDescent="0.3">
      <c r="A23" s="48"/>
      <c r="B23" s="39" t="s">
        <v>77</v>
      </c>
      <c r="C23" s="56"/>
      <c r="D23" s="41"/>
      <c r="E23" s="42"/>
      <c r="F23" s="38">
        <v>360000</v>
      </c>
      <c r="G23" s="30">
        <f>+F23</f>
        <v>360000</v>
      </c>
      <c r="H23" s="35" t="s">
        <v>44</v>
      </c>
      <c r="I23" s="78" t="s">
        <v>80</v>
      </c>
    </row>
    <row r="24" spans="1:9" s="34" customFormat="1" ht="18.75" x14ac:dyDescent="0.3">
      <c r="A24" s="45"/>
      <c r="B24" s="32"/>
      <c r="C24" s="55"/>
      <c r="D24" s="46"/>
      <c r="E24" s="31"/>
      <c r="F24" s="89"/>
      <c r="G24" s="47"/>
      <c r="H24" s="36" t="s">
        <v>45</v>
      </c>
      <c r="I24" s="36"/>
    </row>
  </sheetData>
  <mergeCells count="8">
    <mergeCell ref="A1:I1"/>
    <mergeCell ref="A2:I2"/>
    <mergeCell ref="A3:I3"/>
    <mergeCell ref="B4:B5"/>
    <mergeCell ref="C4:C5"/>
    <mergeCell ref="D4:D5"/>
    <mergeCell ref="E4:E5"/>
    <mergeCell ref="H4:H5"/>
  </mergeCells>
  <printOptions horizontalCentered="1"/>
  <pageMargins left="3.937007874015748E-2" right="3.937007874015748E-2" top="0.55118110236220474" bottom="0.15748031496062992" header="0.31496062992125984" footer="0.31496062992125984"/>
  <pageSetup paperSize="9" scale="77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3"/>
  <sheetViews>
    <sheetView zoomScaleSheetLayoutView="100" workbookViewId="0">
      <selection activeCell="I16" sqref="I16"/>
    </sheetView>
  </sheetViews>
  <sheetFormatPr defaultColWidth="9.140625" defaultRowHeight="21" x14ac:dyDescent="0.35"/>
  <cols>
    <col min="1" max="1" width="7.85546875" style="1" customWidth="1"/>
    <col min="2" max="2" width="33.5703125" style="1" customWidth="1"/>
    <col min="3" max="3" width="15.5703125" style="1" customWidth="1"/>
    <col min="4" max="4" width="20.85546875" style="1" customWidth="1"/>
    <col min="5" max="5" width="18.85546875" style="1" customWidth="1"/>
    <col min="6" max="6" width="18.42578125" style="2" customWidth="1"/>
    <col min="7" max="7" width="17.85546875" style="1" bestFit="1" customWidth="1"/>
    <col min="8" max="8" width="17.85546875" style="1" customWidth="1"/>
    <col min="9" max="9" width="9.140625" style="1"/>
    <col min="10" max="10" width="10.140625" style="1" bestFit="1" customWidth="1"/>
    <col min="11" max="16384" width="9.140625" style="1"/>
  </cols>
  <sheetData>
    <row r="1" spans="1:10" x14ac:dyDescent="0.35">
      <c r="A1" s="107" t="s">
        <v>11</v>
      </c>
      <c r="B1" s="107"/>
      <c r="C1" s="107"/>
      <c r="D1" s="107"/>
      <c r="E1" s="107"/>
      <c r="F1" s="107"/>
      <c r="G1" s="107"/>
      <c r="H1" s="107"/>
    </row>
    <row r="2" spans="1:10" x14ac:dyDescent="0.35">
      <c r="A2" s="107" t="s">
        <v>81</v>
      </c>
      <c r="B2" s="107"/>
      <c r="C2" s="107"/>
      <c r="D2" s="107"/>
      <c r="E2" s="107"/>
      <c r="F2" s="107"/>
      <c r="G2" s="107"/>
      <c r="H2" s="107"/>
    </row>
    <row r="3" spans="1:10" ht="6.75" customHeight="1" x14ac:dyDescent="0.35"/>
    <row r="4" spans="1:10" x14ac:dyDescent="0.35">
      <c r="A4" s="3"/>
      <c r="B4" s="3"/>
      <c r="C4" s="3"/>
      <c r="D4" s="3"/>
      <c r="E4" s="3"/>
      <c r="F4" s="4" t="s">
        <v>5</v>
      </c>
      <c r="G4" s="3" t="s">
        <v>7</v>
      </c>
      <c r="H4" s="3"/>
    </row>
    <row r="5" spans="1:10" x14ac:dyDescent="0.35">
      <c r="A5" s="5" t="s">
        <v>1</v>
      </c>
      <c r="B5" s="5" t="s">
        <v>2</v>
      </c>
      <c r="C5" s="5" t="s">
        <v>3</v>
      </c>
      <c r="D5" s="5" t="s">
        <v>16</v>
      </c>
      <c r="E5" s="5" t="s">
        <v>4</v>
      </c>
      <c r="F5" s="6" t="s">
        <v>6</v>
      </c>
      <c r="G5" s="5" t="s">
        <v>8</v>
      </c>
      <c r="H5" s="5" t="s">
        <v>10</v>
      </c>
    </row>
    <row r="6" spans="1:10" x14ac:dyDescent="0.35">
      <c r="A6" s="7"/>
      <c r="B6" s="7"/>
      <c r="C6" s="7"/>
      <c r="D6" s="7"/>
      <c r="E6" s="7"/>
      <c r="F6" s="8"/>
      <c r="G6" s="7" t="s">
        <v>9</v>
      </c>
      <c r="H6" s="7"/>
    </row>
    <row r="7" spans="1:10" x14ac:dyDescent="0.35">
      <c r="A7" s="9">
        <v>1</v>
      </c>
      <c r="B7" s="10" t="s">
        <v>20</v>
      </c>
      <c r="C7" s="11" t="s">
        <v>13</v>
      </c>
      <c r="D7" s="21" t="s">
        <v>13</v>
      </c>
      <c r="E7" s="19" t="str">
        <f>+D7</f>
        <v>-</v>
      </c>
      <c r="F7" s="19" t="str">
        <f>+D7</f>
        <v>-</v>
      </c>
      <c r="G7" s="66" t="s">
        <v>0</v>
      </c>
      <c r="H7" s="10"/>
    </row>
    <row r="8" spans="1:10" x14ac:dyDescent="0.35">
      <c r="A8" s="12">
        <v>2</v>
      </c>
      <c r="B8" s="13" t="s">
        <v>21</v>
      </c>
      <c r="C8" s="11" t="s">
        <v>13</v>
      </c>
      <c r="D8" s="22" t="s">
        <v>13</v>
      </c>
      <c r="E8" s="14" t="str">
        <f>+D8</f>
        <v>-</v>
      </c>
      <c r="F8" s="14" t="str">
        <f>+D8</f>
        <v>-</v>
      </c>
      <c r="G8" s="66" t="s">
        <v>0</v>
      </c>
      <c r="H8" s="13"/>
    </row>
    <row r="9" spans="1:10" x14ac:dyDescent="0.35">
      <c r="A9" s="12">
        <v>3</v>
      </c>
      <c r="B9" s="13" t="s">
        <v>18</v>
      </c>
      <c r="C9" s="11" t="s">
        <v>0</v>
      </c>
      <c r="D9" s="15" t="s">
        <v>0</v>
      </c>
      <c r="E9" s="15" t="s">
        <v>0</v>
      </c>
      <c r="F9" s="14" t="s">
        <v>0</v>
      </c>
      <c r="G9" s="66" t="s">
        <v>0</v>
      </c>
      <c r="H9" s="13"/>
    </row>
    <row r="10" spans="1:10" x14ac:dyDescent="0.35">
      <c r="A10" s="12">
        <v>4</v>
      </c>
      <c r="B10" s="13" t="s">
        <v>19</v>
      </c>
      <c r="C10" s="11" t="s">
        <v>0</v>
      </c>
      <c r="D10" s="15" t="s">
        <v>0</v>
      </c>
      <c r="E10" s="15" t="s">
        <v>0</v>
      </c>
      <c r="F10" s="14" t="s">
        <v>0</v>
      </c>
      <c r="G10" s="66" t="s">
        <v>0</v>
      </c>
      <c r="H10" s="15"/>
    </row>
    <row r="11" spans="1:10" x14ac:dyDescent="0.35">
      <c r="A11" s="12">
        <v>5</v>
      </c>
      <c r="B11" s="13" t="s">
        <v>22</v>
      </c>
      <c r="C11" s="11" t="s">
        <v>82</v>
      </c>
      <c r="D11" s="14">
        <v>6200</v>
      </c>
      <c r="E11" s="18">
        <v>6200</v>
      </c>
      <c r="F11" s="14">
        <v>6200</v>
      </c>
      <c r="G11" s="81">
        <f>+D11-E11</f>
        <v>0</v>
      </c>
      <c r="H11" s="16"/>
    </row>
    <row r="12" spans="1:10" x14ac:dyDescent="0.35">
      <c r="A12" s="12">
        <v>6</v>
      </c>
      <c r="B12" s="13" t="s">
        <v>17</v>
      </c>
      <c r="C12" s="11" t="s">
        <v>49</v>
      </c>
      <c r="D12" s="14">
        <f>+Sheet1!C7+Sheet1!C10+Sheet1!C16+Sheet1!C19+Sheet1!C22</f>
        <v>510782.6</v>
      </c>
      <c r="E12" s="18">
        <f>+Sheet1!D7+Sheet1!D10+Sheet1!D16+Sheet1!D19+Sheet1!D22</f>
        <v>509672.54000000004</v>
      </c>
      <c r="F12" s="14">
        <f>+Sheet1!G8+Sheet1!G11+Sheet1!G17+Sheet1!G20+Sheet1!G23</f>
        <v>507782.6</v>
      </c>
      <c r="G12" s="81">
        <f>+D12-E12</f>
        <v>1110.0599999999395</v>
      </c>
      <c r="H12" s="16"/>
      <c r="J12" s="24"/>
    </row>
    <row r="13" spans="1:10" x14ac:dyDescent="0.35">
      <c r="A13" s="12">
        <v>7</v>
      </c>
      <c r="B13" s="13" t="s">
        <v>23</v>
      </c>
      <c r="C13" s="11" t="s">
        <v>13</v>
      </c>
      <c r="D13" s="15" t="s">
        <v>0</v>
      </c>
      <c r="E13" s="14" t="str">
        <f t="shared" ref="E13:F14" si="0">+D13</f>
        <v xml:space="preserve"> -</v>
      </c>
      <c r="F13" s="14" t="str">
        <f t="shared" si="0"/>
        <v xml:space="preserve"> -</v>
      </c>
      <c r="G13" s="81" t="s">
        <v>13</v>
      </c>
      <c r="H13" s="16"/>
    </row>
    <row r="14" spans="1:10" x14ac:dyDescent="0.35">
      <c r="A14" s="12">
        <v>8</v>
      </c>
      <c r="B14" s="13" t="s">
        <v>24</v>
      </c>
      <c r="C14" s="11" t="s">
        <v>13</v>
      </c>
      <c r="D14" s="15" t="s">
        <v>0</v>
      </c>
      <c r="E14" s="14" t="str">
        <f t="shared" si="0"/>
        <v xml:space="preserve"> -</v>
      </c>
      <c r="F14" s="14" t="str">
        <f t="shared" si="0"/>
        <v xml:space="preserve"> -</v>
      </c>
      <c r="G14" s="81" t="s">
        <v>13</v>
      </c>
      <c r="H14" s="16"/>
    </row>
    <row r="15" spans="1:10" x14ac:dyDescent="0.35">
      <c r="A15" s="12">
        <v>9</v>
      </c>
      <c r="B15" s="13" t="s">
        <v>25</v>
      </c>
      <c r="C15" s="11" t="s">
        <v>13</v>
      </c>
      <c r="D15" s="14" t="s">
        <v>13</v>
      </c>
      <c r="E15" s="75" t="s">
        <v>13</v>
      </c>
      <c r="F15" s="14" t="s">
        <v>13</v>
      </c>
      <c r="G15" s="67" t="s">
        <v>0</v>
      </c>
      <c r="H15" s="16"/>
    </row>
    <row r="16" spans="1:10" x14ac:dyDescent="0.35">
      <c r="A16" s="17">
        <v>10</v>
      </c>
      <c r="B16" s="23" t="s">
        <v>26</v>
      </c>
      <c r="C16" s="83" t="s">
        <v>13</v>
      </c>
      <c r="D16" s="84" t="s">
        <v>13</v>
      </c>
      <c r="E16" s="84" t="s">
        <v>13</v>
      </c>
      <c r="F16" s="84" t="s">
        <v>13</v>
      </c>
      <c r="G16" s="87" t="s">
        <v>0</v>
      </c>
      <c r="H16" s="20"/>
    </row>
    <row r="17" spans="2:8" x14ac:dyDescent="0.35">
      <c r="B17" s="1" t="s">
        <v>83</v>
      </c>
    </row>
    <row r="18" spans="2:8" x14ac:dyDescent="0.35">
      <c r="B18" s="1" t="s">
        <v>84</v>
      </c>
    </row>
    <row r="19" spans="2:8" x14ac:dyDescent="0.35">
      <c r="B19" s="1" t="s">
        <v>12</v>
      </c>
    </row>
    <row r="20" spans="2:8" ht="33" customHeight="1" x14ac:dyDescent="0.35">
      <c r="D20" s="24"/>
    </row>
    <row r="21" spans="2:8" ht="23.25" customHeight="1" x14ac:dyDescent="0.35">
      <c r="E21" s="107" t="s">
        <v>15</v>
      </c>
      <c r="F21" s="107"/>
      <c r="G21" s="107"/>
      <c r="H21" s="107"/>
    </row>
    <row r="22" spans="2:8" ht="23.25" customHeight="1" x14ac:dyDescent="0.35">
      <c r="E22" s="108" t="s">
        <v>85</v>
      </c>
      <c r="F22" s="108"/>
      <c r="G22" s="108"/>
      <c r="H22" s="108"/>
    </row>
    <row r="23" spans="2:8" ht="23.25" customHeight="1" x14ac:dyDescent="0.35">
      <c r="E23" s="107" t="s">
        <v>14</v>
      </c>
      <c r="F23" s="107"/>
      <c r="G23" s="107"/>
      <c r="H23" s="107"/>
    </row>
  </sheetData>
  <mergeCells count="5">
    <mergeCell ref="E23:H23"/>
    <mergeCell ref="A1:H1"/>
    <mergeCell ref="A2:H2"/>
    <mergeCell ref="E21:H21"/>
    <mergeCell ref="E22:H22"/>
  </mergeCells>
  <phoneticPr fontId="2" type="noConversion"/>
  <pageMargins left="0.43307086614173229" right="0.23622047244094491" top="0.74803149606299213" bottom="0.74803149606299213" header="0.31496062992125984" footer="0.31496062992125984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2</vt:i4>
      </vt:variant>
    </vt:vector>
  </HeadingPairs>
  <TitlesOfParts>
    <vt:vector size="4" baseType="lpstr">
      <vt:lpstr>Sheet1</vt:lpstr>
      <vt:lpstr>Sheet2</vt:lpstr>
      <vt:lpstr>Sheet1!Print_Area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Rio&amp;Umi 4ever together</dc:creator>
  <cp:lastModifiedBy>นันทวรรณ เขียวกุ้ง</cp:lastModifiedBy>
  <cp:lastPrinted>2025-08-01T03:57:57Z</cp:lastPrinted>
  <dcterms:created xsi:type="dcterms:W3CDTF">2006-08-30T06:08:37Z</dcterms:created>
  <dcterms:modified xsi:type="dcterms:W3CDTF">2026-06-26T03:05:12Z</dcterms:modified>
</cp:coreProperties>
</file>