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6BF9EE66-BC7B-470D-B6B3-71C9B87A0905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21" r:id="rId1"/>
    <sheet name="Sheet2" sheetId="9" r:id="rId2"/>
  </sheets>
  <definedNames>
    <definedName name="_xlnm.Print_Area" localSheetId="0">Sheet1!$A$1:$I$47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G16" i="9" l="1"/>
  <c r="F16" i="9"/>
  <c r="E16" i="9"/>
  <c r="D16" i="9"/>
  <c r="F12" i="9"/>
  <c r="E12" i="9"/>
  <c r="D12" i="9"/>
  <c r="F11" i="9"/>
  <c r="E11" i="9"/>
  <c r="D11" i="9"/>
  <c r="G31" i="21" l="1"/>
  <c r="G30" i="21"/>
  <c r="E30" i="21"/>
  <c r="G46" i="21"/>
  <c r="G45" i="21"/>
  <c r="G43" i="21"/>
  <c r="G42" i="21"/>
  <c r="G40" i="21"/>
  <c r="G39" i="21"/>
  <c r="G19" i="21"/>
  <c r="G18" i="21"/>
  <c r="G16" i="21"/>
  <c r="G15" i="21"/>
  <c r="G7" i="21" l="1"/>
  <c r="G25" i="21"/>
  <c r="G24" i="21"/>
  <c r="G22" i="21"/>
  <c r="G21" i="21"/>
  <c r="G12" i="21"/>
  <c r="G11" i="21"/>
  <c r="G37" i="21"/>
  <c r="G36" i="21"/>
  <c r="G8" i="21"/>
  <c r="G28" i="21"/>
  <c r="G27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<sst xmlns="http://schemas.openxmlformats.org/spreadsheetml/2006/main" count="193" uniqueCount="114">
  <si>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</si>
  <si>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</si>
  <si>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</si>
  <si>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</si>
  <si>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</si>
  <si>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</si>
  <si>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</si>
  <si>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</si>
  <si>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</si>
  <si>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</si>
  <si>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</si>
  <si>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</si>
  <si>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</si>
  <si>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</si>
  <si>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</si>
  <si>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</si>
  <si>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</si>
  <si>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</si>
  <si>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</si>
  <si>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</si>
  <si>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</si>
  <si>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</si>
  <si>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</si>
  <si>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</si>
  <si>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</si>
  <si>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</si>
  <si>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</si>
  <si>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</si>
  <si>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</si>
  <si>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</si>
  <si>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</si>
  <si>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</si>
  <si>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</si>
  <si>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</si>
  <si>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</si>
  <si>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</si>
  <si>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</si>
  <si>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</si>
  <si>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</si>
  <si>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</si>
  <si>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</si>
  <si>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</si>
  <si>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</si>
  <si>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</si>
  <si>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</si>
  <si>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</si>
  <si>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</si>
  <si>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</si>
  <si>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</si>
  <si>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</si>
  <si>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8</t>
  </si>
  <si>
    <t>9</t>
  </si>
  <si>
    <t>10</t>
  </si>
  <si>
    <t>.</t>
  </si>
  <si>
    <t>11</t>
  </si>
  <si>
    <t>สิชลโฆษณา</t>
  </si>
  <si>
    <t>12</t>
  </si>
  <si>
    <t>1</t>
  </si>
  <si>
    <t>2</t>
  </si>
  <si>
    <t>ห้างหุ้นส่วนจำกัด คงแก้ว ธุรกิจ</t>
  </si>
  <si>
    <t>5</t>
  </si>
  <si>
    <t>ร้านบูรพาเครื่องเชียน</t>
  </si>
  <si>
    <t>สิชลคอมพิวเตอร์</t>
  </si>
  <si>
    <t>นายเชาวลิต เศษเพชร</t>
  </si>
  <si>
    <t>สรุปผลการดำเนินการจัดซื้อจัดจ้างในรอบเดือนมกราคม 2568</t>
  </si>
  <si>
    <t>วันที่  4  เดือน กุมภาพันธ์ พ.ศ. 2568</t>
  </si>
  <si>
    <t>เช่าวัสดุอุปกรณ์ที่จำเป็นในการจัดงาน (เต็นท์ โต๊ะ เก้าอี้ เวทีและ</t>
  </si>
  <si>
    <t>เครื่องเสียง) สำหรับโครงการส่งเสริมการศึกษา กิจกรรมพัฒนาการ</t>
  </si>
  <si>
    <t xml:space="preserve">เรียนรู้ของเด็กและเยาวชน ประจำปี พ.ศ. 2568 </t>
  </si>
  <si>
    <t>ใบสั่งจ้าง เลขที่ CNTR-00044/68</t>
  </si>
  <si>
    <t>ซื้อวัสดุและอุปกรณ์สำหรับทำกิจกรรมโครงการส่งเสริมการศึกษา</t>
  </si>
  <si>
    <t>กิจกรรมพัฒนาการเรียนรู้ของเด็กและเยาวชน (ค่าใช้จ่ายอื่น ๆ</t>
  </si>
  <si>
    <t>ที่จำเป็นและเกี่ยวข้องในการจัดงาน)</t>
  </si>
  <si>
    <t>ใบสั่งซื้อ เลขที่ CNTR-00045/68</t>
  </si>
  <si>
    <t>ลว 6 ม.ค. 68</t>
  </si>
  <si>
    <t>ลว. 6 ม.ค. 68</t>
  </si>
  <si>
    <t>ซื้อวัสดุสำนักงาน (ดอกไม้ประดิษฐ์สำหรับการจัดดอกไม้)</t>
  </si>
  <si>
    <t>จำนวน 35 รายการ</t>
  </si>
  <si>
    <t>ใบสั่งซื้อ เลขที่ CNTR-00046/68</t>
  </si>
  <si>
    <t>ลว. 7 ม.ค. 68</t>
  </si>
  <si>
    <t>จ้างเหมาประชาสัมพันธ์ตามโครงการจัดงานประเพณีให้ทานไฟ</t>
  </si>
  <si>
    <t>ประจำปี 2568</t>
  </si>
  <si>
    <t>ใบสั่งจ้าง เลขที่ CNTR-00047/68</t>
  </si>
  <si>
    <t>ลว. 16 ม.ค. 68</t>
  </si>
  <si>
    <t>จ้างเกี่ยวกับสถานที่ในการดำเนินโครงการจัดงานหประเพณีให้</t>
  </si>
  <si>
    <t>ทานไฟ ประจำปี 2568</t>
  </si>
  <si>
    <t>ใบสั่งจ้าง เลขที่ CNTR-00048/68</t>
  </si>
  <si>
    <t>จ้างตรวจเช็คและซ่อมแซมรถยนต์ส่วนกลาง หมายเลขทะเบียน</t>
  </si>
  <si>
    <t>กล 8661 นศ</t>
  </si>
  <si>
    <t>ร้านพรจักรไดนาโม</t>
  </si>
  <si>
    <t>ใบสั่งจ้าง เลขที่ CNTR-00049/68</t>
  </si>
  <si>
    <t>ลว. 17 ม.ค. 68</t>
  </si>
  <si>
    <t>ซื้อวัสดุก่อสร้าง จำนวน 4 รายการ</t>
  </si>
  <si>
    <t>ใบสั่งจ้าง เลขที่ CNTR-00050/68</t>
  </si>
  <si>
    <t>ลว. 17 ม.ค.68</t>
  </si>
  <si>
    <t>จ้างโครงการพัฒนาแหล่งท่องเที่ยวน้ำตกหนานเตย โดยก่อสร้าง</t>
  </si>
  <si>
    <t>ถนนคอนกรีตเสริมเหล็กสายน้ำตกหนานเตย หมู่ที่ 10</t>
  </si>
  <si>
    <t>ห้างหุ้นส่วนจำกัด  อุ่ยประเสริฐก่อสร้าง</t>
  </si>
  <si>
    <t>สัญญาจ้าง เลขที่ CNTR-00051/68</t>
  </si>
  <si>
    <t>ลว. 24 ม.ค.68</t>
  </si>
  <si>
    <t>ห้างหุ้นส่วนจำกัด  นคร  บุญรัตน์ธุรกิจ</t>
  </si>
  <si>
    <t>ใบสั่งซื้อ เลขที่ CNTR-00052/68</t>
  </si>
  <si>
    <t>ลว. 28 ม.ค. 68</t>
  </si>
  <si>
    <t>จ้างจัดทำป้ายประชาสัมพันธ์การจัดเก็บภาษี ประจำปี 2568</t>
  </si>
  <si>
    <t>สุด ภูธร ไวนิล แอนด์ สติกส์เกอร์</t>
  </si>
  <si>
    <t>ใบสั่งจ้าง เลขที่ CNTR-00053/68</t>
  </si>
  <si>
    <t>ซื้อวัสดุคอมพิวเตอร์ จำนวน 2 รายการ</t>
  </si>
  <si>
    <t>ใบสั่งซื้อ เลขที่ CNTR-00054/68</t>
  </si>
  <si>
    <t>ซื้อวัสดุสำนักงาน สำนักปลัด จำนวน 12 รายการ</t>
  </si>
  <si>
    <t>ใบสั่งซื้อ เลขที่ CNTR-00055/68</t>
  </si>
  <si>
    <t>ประจำเดือนมกราคม 2568</t>
  </si>
  <si>
    <t>ได้นำข้อมูลเกี่ยวกับการจัดซื้อจัดจ้างตามแบบ  สขร.๑   ( ประจำเดือนมกราคม 2568)</t>
  </si>
  <si>
    <t xml:space="preserve">                    เผยแพร่  เมื่อวันที่ 4 กุมภาพันธ์ 2568  โดยวิธีปิดประกาศ  และที่เว็บไซต์ www.chalong.go.th</t>
  </si>
  <si>
    <t>ซื้อวัสดุสำนักงาน กองช่าง จำนวน 15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</si>
</sst>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6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11" fillId="0" borderId="4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12" fillId="0" borderId="4" xfId="0" applyFont="1" applyBorder="1"/>
    <xf numFmtId="0" fontId="13" fillId="0" borderId="0" xfId="0" applyFont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10" fillId="0" borderId="3" xfId="0" quotePrefix="1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166" fontId="9" fillId="0" borderId="6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12" fillId="0" borderId="8" xfId="0" applyFont="1" applyBorder="1"/>
    <xf numFmtId="0" fontId="10" fillId="0" borderId="5" xfId="0" quotePrefix="1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4" fontId="9" fillId="0" borderId="5" xfId="0" quotePrefix="1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47"/>
  <sheetViews>
    <sheetView tabSelected="1" zoomScaleNormal="100" workbookViewId="0">
      <selection activeCell="A32" sqref="A32:I32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101" t="s">
        <v>64</v>
      </c>
      <c r="B1" s="101"/>
      <c r="C1" s="101"/>
      <c r="D1" s="101"/>
      <c r="E1" s="101"/>
      <c r="F1" s="101"/>
      <c r="G1" s="101"/>
      <c r="H1" s="101"/>
      <c r="I1" s="101"/>
    </row>
    <row r="2" spans="1:9" x14ac:dyDescent="0.35">
      <c r="A2" s="101" t="s">
        <v>27</v>
      </c>
      <c r="B2" s="101"/>
      <c r="C2" s="101"/>
      <c r="D2" s="101"/>
      <c r="E2" s="101"/>
      <c r="F2" s="101"/>
      <c r="G2" s="101"/>
      <c r="H2" s="101"/>
      <c r="I2" s="101"/>
    </row>
    <row r="3" spans="1:9" x14ac:dyDescent="0.35">
      <c r="A3" s="101" t="s">
        <v>65</v>
      </c>
      <c r="B3" s="101"/>
      <c r="C3" s="101"/>
      <c r="D3" s="101"/>
      <c r="E3" s="101"/>
      <c r="F3" s="101"/>
      <c r="G3" s="101"/>
      <c r="H3" s="101"/>
      <c r="I3" s="101"/>
    </row>
    <row r="4" spans="1:9" s="26" customFormat="1" ht="19.5" x14ac:dyDescent="0.3">
      <c r="A4" s="57" t="s">
        <v>28</v>
      </c>
      <c r="B4" s="102" t="s">
        <v>29</v>
      </c>
      <c r="C4" s="104" t="s">
        <v>30</v>
      </c>
      <c r="D4" s="102" t="s">
        <v>31</v>
      </c>
      <c r="E4" s="106" t="s">
        <v>32</v>
      </c>
      <c r="F4" s="58" t="s">
        <v>33</v>
      </c>
      <c r="G4" s="76" t="s">
        <v>34</v>
      </c>
      <c r="H4" s="102" t="s">
        <v>35</v>
      </c>
      <c r="I4" s="59" t="s">
        <v>36</v>
      </c>
    </row>
    <row r="5" spans="1:9" s="26" customFormat="1" ht="19.5" x14ac:dyDescent="0.3">
      <c r="A5" s="44" t="s">
        <v>37</v>
      </c>
      <c r="B5" s="103"/>
      <c r="C5" s="105"/>
      <c r="D5" s="103"/>
      <c r="E5" s="107"/>
      <c r="F5" s="27" t="s">
        <v>38</v>
      </c>
      <c r="G5" s="27" t="s">
        <v>39</v>
      </c>
      <c r="H5" s="108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57</v>
      </c>
      <c r="B7" s="36" t="s">
        <v>66</v>
      </c>
      <c r="C7" s="48">
        <v>55000</v>
      </c>
      <c r="D7" s="49">
        <v>55000</v>
      </c>
      <c r="E7" s="32" t="s">
        <v>42</v>
      </c>
      <c r="F7" s="92" t="s">
        <v>63</v>
      </c>
      <c r="G7" s="92" t="str">
        <f>+F7</f>
        <v>นายเชาวลิต เศษเพชร</v>
      </c>
      <c r="H7" s="50" t="s">
        <v>43</v>
      </c>
      <c r="I7" s="94" t="s">
        <v>69</v>
      </c>
    </row>
    <row r="8" spans="1:9" x14ac:dyDescent="0.35">
      <c r="A8" s="51"/>
      <c r="B8" s="29" t="s">
        <v>67</v>
      </c>
      <c r="C8" s="52"/>
      <c r="D8" s="53"/>
      <c r="E8" s="28"/>
      <c r="F8" s="30">
        <v>55000</v>
      </c>
      <c r="G8" s="30">
        <f>+F8</f>
        <v>55000</v>
      </c>
      <c r="H8" s="34" t="s">
        <v>44</v>
      </c>
      <c r="I8" s="78" t="s">
        <v>74</v>
      </c>
    </row>
    <row r="9" spans="1:9" x14ac:dyDescent="0.35">
      <c r="A9" s="47"/>
      <c r="B9" s="98" t="s">
        <v>68</v>
      </c>
      <c r="C9" s="56"/>
      <c r="D9" s="41"/>
      <c r="E9" s="42"/>
      <c r="F9" s="38"/>
      <c r="G9" s="38"/>
      <c r="H9" s="78"/>
      <c r="I9" s="78"/>
    </row>
    <row r="10" spans="1:9" ht="25.5" customHeight="1" x14ac:dyDescent="0.35">
      <c r="A10" s="45"/>
      <c r="B10" s="97"/>
      <c r="C10" s="54"/>
      <c r="D10" s="46"/>
      <c r="E10" s="31"/>
      <c r="F10" s="90"/>
      <c r="G10" s="88"/>
      <c r="H10" s="35" t="s">
        <v>45</v>
      </c>
      <c r="I10" s="91"/>
    </row>
    <row r="11" spans="1:9" x14ac:dyDescent="0.35">
      <c r="A11" s="77" t="s">
        <v>58</v>
      </c>
      <c r="B11" s="68" t="s">
        <v>70</v>
      </c>
      <c r="C11" s="69">
        <v>19865</v>
      </c>
      <c r="D11" s="70">
        <v>19865</v>
      </c>
      <c r="E11" s="71" t="s">
        <v>42</v>
      </c>
      <c r="F11" s="72" t="s">
        <v>61</v>
      </c>
      <c r="G11" s="79" t="str">
        <f>+F11</f>
        <v>ร้านบูรพาเครื่องเชียน</v>
      </c>
      <c r="H11" s="50" t="s">
        <v>43</v>
      </c>
      <c r="I11" s="50" t="s">
        <v>73</v>
      </c>
    </row>
    <row r="12" spans="1:9" x14ac:dyDescent="0.35">
      <c r="A12" s="47"/>
      <c r="B12" s="39" t="s">
        <v>71</v>
      </c>
      <c r="C12" s="56"/>
      <c r="D12" s="41"/>
      <c r="E12" s="42"/>
      <c r="F12" s="38">
        <v>19865</v>
      </c>
      <c r="G12" s="30">
        <f>+F12</f>
        <v>19865</v>
      </c>
      <c r="H12" s="34" t="s">
        <v>44</v>
      </c>
      <c r="I12" s="34" t="s">
        <v>75</v>
      </c>
    </row>
    <row r="13" spans="1:9" x14ac:dyDescent="0.35">
      <c r="A13" s="47"/>
      <c r="B13" s="39" t="s">
        <v>72</v>
      </c>
      <c r="C13" s="56"/>
      <c r="D13" s="41"/>
      <c r="E13" s="42"/>
      <c r="F13" s="38"/>
      <c r="G13" s="38"/>
      <c r="H13" s="78"/>
      <c r="I13" s="78"/>
    </row>
    <row r="14" spans="1:9" ht="23.25" x14ac:dyDescent="0.35">
      <c r="A14" s="45"/>
      <c r="B14" s="89"/>
      <c r="C14" s="54"/>
      <c r="D14" s="46"/>
      <c r="E14" s="31"/>
      <c r="F14" s="90"/>
      <c r="G14" s="88"/>
      <c r="H14" s="35" t="s">
        <v>45</v>
      </c>
      <c r="I14" s="35"/>
    </row>
    <row r="15" spans="1:9" x14ac:dyDescent="0.35">
      <c r="A15" s="77" t="s">
        <v>47</v>
      </c>
      <c r="B15" s="68" t="s">
        <v>76</v>
      </c>
      <c r="C15" s="69">
        <v>6208</v>
      </c>
      <c r="D15" s="70">
        <v>6208</v>
      </c>
      <c r="E15" s="71" t="s">
        <v>42</v>
      </c>
      <c r="F15" s="95" t="s">
        <v>61</v>
      </c>
      <c r="G15" s="79" t="str">
        <f>+F15</f>
        <v>ร้านบูรพาเครื่องเชียน</v>
      </c>
      <c r="H15" s="50" t="s">
        <v>43</v>
      </c>
      <c r="I15" s="50" t="s">
        <v>78</v>
      </c>
    </row>
    <row r="16" spans="1:9" x14ac:dyDescent="0.35">
      <c r="A16" s="47"/>
      <c r="B16" s="39" t="s">
        <v>77</v>
      </c>
      <c r="C16" s="56"/>
      <c r="D16" s="41"/>
      <c r="E16" s="42"/>
      <c r="F16" s="38">
        <v>6208</v>
      </c>
      <c r="G16" s="30">
        <f>+F16</f>
        <v>6208</v>
      </c>
      <c r="H16" s="34" t="s">
        <v>44</v>
      </c>
      <c r="I16" s="34" t="s">
        <v>79</v>
      </c>
    </row>
    <row r="17" spans="1:9" ht="23.25" x14ac:dyDescent="0.35">
      <c r="A17" s="45"/>
      <c r="B17" s="89"/>
      <c r="C17" s="54"/>
      <c r="D17" s="46"/>
      <c r="E17" s="31"/>
      <c r="F17" s="90"/>
      <c r="G17" s="88"/>
      <c r="H17" s="35" t="s">
        <v>45</v>
      </c>
      <c r="I17" s="35"/>
    </row>
    <row r="18" spans="1:9" x14ac:dyDescent="0.35">
      <c r="A18" s="77" t="s">
        <v>46</v>
      </c>
      <c r="B18" s="68" t="s">
        <v>80</v>
      </c>
      <c r="C18" s="69">
        <v>14352</v>
      </c>
      <c r="D18" s="70">
        <v>14352</v>
      </c>
      <c r="E18" s="71" t="s">
        <v>42</v>
      </c>
      <c r="F18" s="95" t="s">
        <v>55</v>
      </c>
      <c r="G18" s="79" t="str">
        <f>+F18</f>
        <v>สิชลโฆษณา</v>
      </c>
      <c r="H18" s="50" t="s">
        <v>43</v>
      </c>
      <c r="I18" s="50" t="s">
        <v>82</v>
      </c>
    </row>
    <row r="19" spans="1:9" x14ac:dyDescent="0.35">
      <c r="A19" s="47"/>
      <c r="B19" s="39" t="s">
        <v>81</v>
      </c>
      <c r="C19" s="56"/>
      <c r="D19" s="41"/>
      <c r="E19" s="42"/>
      <c r="F19" s="38">
        <v>14352</v>
      </c>
      <c r="G19" s="30">
        <f>+F19</f>
        <v>14352</v>
      </c>
      <c r="H19" s="34" t="s">
        <v>44</v>
      </c>
      <c r="I19" s="34" t="s">
        <v>83</v>
      </c>
    </row>
    <row r="20" spans="1:9" ht="23.25" x14ac:dyDescent="0.35">
      <c r="A20" s="45"/>
      <c r="B20" s="89"/>
      <c r="C20" s="54"/>
      <c r="D20" s="46"/>
      <c r="E20" s="31"/>
      <c r="F20" s="90"/>
      <c r="G20" s="88"/>
      <c r="H20" s="35" t="s">
        <v>45</v>
      </c>
      <c r="I20" s="35"/>
    </row>
    <row r="21" spans="1:9" x14ac:dyDescent="0.35">
      <c r="A21" s="77" t="s">
        <v>60</v>
      </c>
      <c r="B21" s="68" t="s">
        <v>84</v>
      </c>
      <c r="C21" s="69">
        <v>85000</v>
      </c>
      <c r="D21" s="70">
        <v>85000</v>
      </c>
      <c r="E21" s="71" t="s">
        <v>42</v>
      </c>
      <c r="F21" s="93" t="s">
        <v>63</v>
      </c>
      <c r="G21" s="93" t="str">
        <f>+F21</f>
        <v>นายเชาวลิต เศษเพชร</v>
      </c>
      <c r="H21" s="50" t="s">
        <v>43</v>
      </c>
      <c r="I21" s="94" t="s">
        <v>86</v>
      </c>
    </row>
    <row r="22" spans="1:9" x14ac:dyDescent="0.35">
      <c r="A22" s="47"/>
      <c r="B22" s="39" t="s">
        <v>85</v>
      </c>
      <c r="C22" s="56"/>
      <c r="D22" s="41"/>
      <c r="E22" s="42"/>
      <c r="F22" s="38">
        <v>85000</v>
      </c>
      <c r="G22" s="30">
        <f>+F22</f>
        <v>85000</v>
      </c>
      <c r="H22" s="34" t="s">
        <v>44</v>
      </c>
      <c r="I22" s="34" t="s">
        <v>83</v>
      </c>
    </row>
    <row r="23" spans="1:9" ht="23.25" x14ac:dyDescent="0.35">
      <c r="A23" s="45"/>
      <c r="B23" s="89"/>
      <c r="C23" s="54"/>
      <c r="D23" s="46"/>
      <c r="E23" s="31"/>
      <c r="F23" s="90"/>
      <c r="G23" s="88"/>
      <c r="H23" s="35" t="s">
        <v>45</v>
      </c>
      <c r="I23" s="35"/>
    </row>
    <row r="24" spans="1:9" x14ac:dyDescent="0.35">
      <c r="A24" s="77" t="s">
        <v>49</v>
      </c>
      <c r="B24" s="68" t="s">
        <v>87</v>
      </c>
      <c r="C24" s="69">
        <v>4750</v>
      </c>
      <c r="D24" s="70">
        <v>4750</v>
      </c>
      <c r="E24" s="71" t="s">
        <v>42</v>
      </c>
      <c r="F24" s="93" t="s">
        <v>89</v>
      </c>
      <c r="G24" s="93" t="str">
        <f>+F24</f>
        <v>ร้านพรจักรไดนาโม</v>
      </c>
      <c r="H24" s="50" t="s">
        <v>43</v>
      </c>
      <c r="I24" s="94" t="s">
        <v>90</v>
      </c>
    </row>
    <row r="25" spans="1:9" x14ac:dyDescent="0.35">
      <c r="A25" s="47"/>
      <c r="B25" s="39" t="s">
        <v>88</v>
      </c>
      <c r="C25" s="56"/>
      <c r="D25" s="41"/>
      <c r="E25" s="42"/>
      <c r="F25" s="38">
        <v>4750</v>
      </c>
      <c r="G25" s="30">
        <f>+F25</f>
        <v>4750</v>
      </c>
      <c r="H25" s="34" t="s">
        <v>44</v>
      </c>
      <c r="I25" s="34" t="s">
        <v>91</v>
      </c>
    </row>
    <row r="26" spans="1:9" ht="23.25" x14ac:dyDescent="0.35">
      <c r="A26" s="45"/>
      <c r="B26" s="89"/>
      <c r="C26" s="54"/>
      <c r="D26" s="46"/>
      <c r="E26" s="31"/>
      <c r="F26" s="90"/>
      <c r="G26" s="88"/>
      <c r="H26" s="35" t="s">
        <v>45</v>
      </c>
      <c r="I26" s="35"/>
    </row>
    <row r="27" spans="1:9" s="33" customFormat="1" ht="18.75" x14ac:dyDescent="0.3">
      <c r="A27" s="32">
        <v>7</v>
      </c>
      <c r="B27" s="36" t="s">
        <v>92</v>
      </c>
      <c r="C27" s="48">
        <v>330068.25</v>
      </c>
      <c r="D27" s="49">
        <v>330068.25</v>
      </c>
      <c r="E27" s="32" t="s">
        <v>42</v>
      </c>
      <c r="F27" s="37" t="s">
        <v>59</v>
      </c>
      <c r="G27" s="37" t="str">
        <f>+F27</f>
        <v>ห้างหุ้นส่วนจำกัด คงแก้ว ธุรกิจ</v>
      </c>
      <c r="H27" s="50" t="s">
        <v>43</v>
      </c>
      <c r="I27" s="50" t="s">
        <v>93</v>
      </c>
    </row>
    <row r="28" spans="1:9" s="33" customFormat="1" ht="18.75" x14ac:dyDescent="0.3">
      <c r="A28" s="51"/>
      <c r="B28" s="29"/>
      <c r="C28" s="52"/>
      <c r="D28" s="53"/>
      <c r="E28" s="28"/>
      <c r="F28" s="30">
        <v>329800</v>
      </c>
      <c r="G28" s="30">
        <f>+F28</f>
        <v>329800</v>
      </c>
      <c r="H28" s="34" t="s">
        <v>44</v>
      </c>
      <c r="I28" s="34" t="s">
        <v>94</v>
      </c>
    </row>
    <row r="29" spans="1:9" s="33" customFormat="1" ht="23.25" x14ac:dyDescent="0.35">
      <c r="A29" s="45"/>
      <c r="B29" s="89"/>
      <c r="C29" s="54"/>
      <c r="D29" s="46"/>
      <c r="E29" s="31"/>
      <c r="F29" s="90"/>
      <c r="G29" s="88"/>
      <c r="H29" s="35" t="s">
        <v>45</v>
      </c>
      <c r="I29" s="78"/>
    </row>
    <row r="30" spans="1:9" s="33" customFormat="1" ht="18.75" x14ac:dyDescent="0.3">
      <c r="A30" s="74" t="s">
        <v>50</v>
      </c>
      <c r="B30" s="36" t="s">
        <v>95</v>
      </c>
      <c r="C30" s="69">
        <v>3635000</v>
      </c>
      <c r="D30" s="70">
        <v>3656487.64</v>
      </c>
      <c r="E30" s="71" t="str">
        <f>+E27</f>
        <v>เฉพาะเจาะจง</v>
      </c>
      <c r="F30" s="99" t="s">
        <v>97</v>
      </c>
      <c r="G30" s="72" t="str">
        <f>+F30</f>
        <v>ห้างหุ้นส่วนจำกัด  อุ่ยประเสริฐก่อสร้าง</v>
      </c>
      <c r="H30" s="40" t="s">
        <v>43</v>
      </c>
      <c r="I30" s="94" t="s">
        <v>98</v>
      </c>
    </row>
    <row r="31" spans="1:9" s="33" customFormat="1" ht="18.75" x14ac:dyDescent="0.3">
      <c r="A31" s="47"/>
      <c r="B31" s="29" t="s">
        <v>96</v>
      </c>
      <c r="C31" s="56"/>
      <c r="D31" s="41"/>
      <c r="E31" s="42"/>
      <c r="F31" s="38">
        <v>2599000</v>
      </c>
      <c r="G31" s="38">
        <f>+F31</f>
        <v>2599000</v>
      </c>
      <c r="H31" s="73" t="s">
        <v>44</v>
      </c>
      <c r="I31" s="34" t="s">
        <v>99</v>
      </c>
    </row>
    <row r="32" spans="1:9" s="33" customFormat="1" ht="23.25" x14ac:dyDescent="0.35">
      <c r="A32" s="51"/>
      <c r="B32" s="112"/>
      <c r="C32" s="52"/>
      <c r="D32" s="53"/>
      <c r="E32" s="113"/>
      <c r="F32" s="114"/>
      <c r="G32" s="115"/>
      <c r="H32" s="34" t="s">
        <v>45</v>
      </c>
      <c r="I32" s="34"/>
    </row>
    <row r="33" spans="1:9" s="33" customFormat="1" ht="18.75" x14ac:dyDescent="0.3">
      <c r="A33" s="74"/>
      <c r="B33" s="110"/>
      <c r="C33" s="69"/>
      <c r="D33" s="70"/>
      <c r="E33" s="71"/>
      <c r="F33" s="99" t="s">
        <v>100</v>
      </c>
      <c r="G33" s="93"/>
      <c r="H33" s="40"/>
      <c r="I33" s="111"/>
    </row>
    <row r="34" spans="1:9" s="33" customFormat="1" ht="18.75" x14ac:dyDescent="0.3">
      <c r="A34" s="47"/>
      <c r="B34" s="29"/>
      <c r="C34" s="56"/>
      <c r="D34" s="41"/>
      <c r="E34" s="42"/>
      <c r="F34" s="38">
        <v>3150000</v>
      </c>
      <c r="G34" s="38"/>
      <c r="H34" s="73"/>
      <c r="I34" s="34"/>
    </row>
    <row r="35" spans="1:9" s="33" customFormat="1" ht="23.25" x14ac:dyDescent="0.35">
      <c r="A35" s="45"/>
      <c r="B35" s="89"/>
      <c r="C35" s="54"/>
      <c r="D35" s="46"/>
      <c r="E35" s="85"/>
      <c r="F35" s="87"/>
      <c r="G35" s="88"/>
      <c r="H35" s="35"/>
      <c r="I35" s="78"/>
    </row>
    <row r="36" spans="1:9" s="33" customFormat="1" x14ac:dyDescent="0.35">
      <c r="A36" s="77" t="s">
        <v>51</v>
      </c>
      <c r="B36" s="36" t="s">
        <v>113</v>
      </c>
      <c r="C36" s="69">
        <v>6427</v>
      </c>
      <c r="D36" s="70">
        <v>6427</v>
      </c>
      <c r="E36" s="71" t="s">
        <v>42</v>
      </c>
      <c r="F36" s="82" t="s">
        <v>61</v>
      </c>
      <c r="G36" s="79" t="str">
        <f>+F36</f>
        <v>ร้านบูรพาเครื่องเชียน</v>
      </c>
      <c r="H36" s="50" t="s">
        <v>43</v>
      </c>
      <c r="I36" s="50" t="s">
        <v>101</v>
      </c>
    </row>
    <row r="37" spans="1:9" s="33" customFormat="1" ht="18.75" x14ac:dyDescent="0.3">
      <c r="A37" s="47"/>
      <c r="B37" s="29"/>
      <c r="C37" s="56"/>
      <c r="D37" s="41"/>
      <c r="E37" s="42"/>
      <c r="F37" s="30">
        <v>6427</v>
      </c>
      <c r="G37" s="30">
        <f>+F37</f>
        <v>6427</v>
      </c>
      <c r="H37" s="34" t="s">
        <v>44</v>
      </c>
      <c r="I37" s="34" t="s">
        <v>102</v>
      </c>
    </row>
    <row r="38" spans="1:9" s="33" customFormat="1" ht="23.25" x14ac:dyDescent="0.35">
      <c r="A38" s="45"/>
      <c r="B38" s="89"/>
      <c r="C38" s="54"/>
      <c r="D38" s="46"/>
      <c r="E38" s="31"/>
      <c r="F38" s="96"/>
      <c r="G38" s="88"/>
      <c r="H38" s="35" t="s">
        <v>45</v>
      </c>
      <c r="I38" s="35"/>
    </row>
    <row r="39" spans="1:9" x14ac:dyDescent="0.35">
      <c r="A39" s="77" t="s">
        <v>52</v>
      </c>
      <c r="B39" s="36" t="s">
        <v>103</v>
      </c>
      <c r="C39" s="69">
        <v>10000</v>
      </c>
      <c r="D39" s="70">
        <v>10000</v>
      </c>
      <c r="E39" s="71" t="s">
        <v>42</v>
      </c>
      <c r="F39" s="82" t="s">
        <v>104</v>
      </c>
      <c r="G39" s="79" t="str">
        <f>+F39</f>
        <v>สุด ภูธร ไวนิล แอนด์ สติกส์เกอร์</v>
      </c>
      <c r="H39" s="50" t="s">
        <v>43</v>
      </c>
      <c r="I39" s="50" t="s">
        <v>105</v>
      </c>
    </row>
    <row r="40" spans="1:9" x14ac:dyDescent="0.35">
      <c r="A40" s="47"/>
      <c r="B40" s="29"/>
      <c r="C40" s="56"/>
      <c r="D40" s="41"/>
      <c r="E40" s="42"/>
      <c r="F40" s="30">
        <v>10000</v>
      </c>
      <c r="G40" s="30">
        <f>+F40</f>
        <v>10000</v>
      </c>
      <c r="H40" s="34" t="s">
        <v>44</v>
      </c>
      <c r="I40" s="34" t="s">
        <v>102</v>
      </c>
    </row>
    <row r="41" spans="1:9" ht="23.25" x14ac:dyDescent="0.35">
      <c r="A41" s="45"/>
      <c r="B41" s="89"/>
      <c r="C41" s="54"/>
      <c r="D41" s="46"/>
      <c r="E41" s="31"/>
      <c r="F41" s="96"/>
      <c r="G41" s="88"/>
      <c r="H41" s="35" t="s">
        <v>45</v>
      </c>
      <c r="I41" s="35"/>
    </row>
    <row r="42" spans="1:9" x14ac:dyDescent="0.35">
      <c r="A42" s="77" t="s">
        <v>54</v>
      </c>
      <c r="B42" s="36" t="s">
        <v>106</v>
      </c>
      <c r="C42" s="69">
        <v>5700</v>
      </c>
      <c r="D42" s="70">
        <v>5700</v>
      </c>
      <c r="E42" s="71" t="s">
        <v>42</v>
      </c>
      <c r="F42" s="82" t="s">
        <v>62</v>
      </c>
      <c r="G42" s="79" t="str">
        <f>+F42</f>
        <v>สิชลคอมพิวเตอร์</v>
      </c>
      <c r="H42" s="50" t="s">
        <v>43</v>
      </c>
      <c r="I42" s="50" t="s">
        <v>107</v>
      </c>
    </row>
    <row r="43" spans="1:9" x14ac:dyDescent="0.35">
      <c r="A43" s="47"/>
      <c r="B43" s="29"/>
      <c r="C43" s="56"/>
      <c r="D43" s="41"/>
      <c r="E43" s="42"/>
      <c r="F43" s="30">
        <v>5700</v>
      </c>
      <c r="G43" s="30">
        <f>+F43</f>
        <v>5700</v>
      </c>
      <c r="H43" s="34" t="s">
        <v>44</v>
      </c>
      <c r="I43" s="34" t="s">
        <v>102</v>
      </c>
    </row>
    <row r="44" spans="1:9" ht="23.25" x14ac:dyDescent="0.35">
      <c r="A44" s="45"/>
      <c r="B44" s="89"/>
      <c r="C44" s="54"/>
      <c r="D44" s="46"/>
      <c r="E44" s="31"/>
      <c r="F44" s="96"/>
      <c r="G44" s="88"/>
      <c r="H44" s="35" t="s">
        <v>45</v>
      </c>
      <c r="I44" s="35"/>
    </row>
    <row r="45" spans="1:9" x14ac:dyDescent="0.35">
      <c r="A45" s="77" t="s">
        <v>56</v>
      </c>
      <c r="B45" s="36" t="s">
        <v>108</v>
      </c>
      <c r="C45" s="69">
        <v>17055</v>
      </c>
      <c r="D45" s="70">
        <v>17055</v>
      </c>
      <c r="E45" s="71" t="s">
        <v>42</v>
      </c>
      <c r="F45" s="82" t="s">
        <v>61</v>
      </c>
      <c r="G45" s="79" t="str">
        <f>+F45</f>
        <v>ร้านบูรพาเครื่องเชียน</v>
      </c>
      <c r="H45" s="50" t="s">
        <v>43</v>
      </c>
      <c r="I45" s="50" t="s">
        <v>109</v>
      </c>
    </row>
    <row r="46" spans="1:9" x14ac:dyDescent="0.35">
      <c r="A46" s="47"/>
      <c r="B46" s="29"/>
      <c r="C46" s="56"/>
      <c r="D46" s="41"/>
      <c r="E46" s="42"/>
      <c r="F46" s="30">
        <v>17055</v>
      </c>
      <c r="G46" s="30">
        <f>+F46</f>
        <v>17055</v>
      </c>
      <c r="H46" s="34" t="s">
        <v>44</v>
      </c>
      <c r="I46" s="34" t="s">
        <v>102</v>
      </c>
    </row>
    <row r="47" spans="1:9" ht="23.25" x14ac:dyDescent="0.35">
      <c r="A47" s="45"/>
      <c r="B47" s="89"/>
      <c r="C47" s="54"/>
      <c r="D47" s="46"/>
      <c r="E47" s="31"/>
      <c r="F47" s="96"/>
      <c r="G47" s="88"/>
      <c r="H47" s="35" t="s">
        <v>45</v>
      </c>
      <c r="I47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H18" sqref="H18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9" t="s">
        <v>11</v>
      </c>
      <c r="B1" s="109"/>
      <c r="C1" s="109"/>
      <c r="D1" s="109"/>
      <c r="E1" s="109"/>
      <c r="F1" s="109"/>
      <c r="G1" s="109"/>
      <c r="H1" s="109"/>
    </row>
    <row r="2" spans="1:10" x14ac:dyDescent="0.35">
      <c r="A2" s="109" t="s">
        <v>110</v>
      </c>
      <c r="B2" s="109"/>
      <c r="C2" s="109"/>
      <c r="D2" s="109"/>
      <c r="E2" s="109"/>
      <c r="F2" s="109"/>
      <c r="G2" s="109"/>
      <c r="H2" s="109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49</v>
      </c>
      <c r="D11" s="14">
        <f>+Sheet1!C11+Sheet1!C15+Sheet1!C27+Sheet1!C36+Sheet1!C42+Sheet1!C45</f>
        <v>385323.25</v>
      </c>
      <c r="E11" s="18">
        <f>+Sheet1!D11+Sheet1!D15+Sheet1!D27+Sheet1!D36+Sheet1!D42+Sheet1!D45</f>
        <v>385323.25</v>
      </c>
      <c r="F11" s="14">
        <f>+Sheet1!G12+Sheet1!G16+Sheet1!G28+Sheet1!G37+Sheet1!G43+Sheet1!G46</f>
        <v>385055</v>
      </c>
      <c r="G11" s="86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60</v>
      </c>
      <c r="D12" s="14">
        <f>+Sheet1!C7+Sheet1!C18+Sheet1!C21+Sheet1!C24+Sheet1!C39</f>
        <v>169102</v>
      </c>
      <c r="E12" s="18">
        <f>+Sheet1!D7+Sheet1!D18+Sheet1!D21+Sheet1!D24+Sheet1!D39</f>
        <v>169102</v>
      </c>
      <c r="F12" s="14">
        <f>+Sheet1!G8+Sheet1!G19+Sheet1!G22+Sheet1!G25+Sheet1!G40</f>
        <v>169102</v>
      </c>
      <c r="G12" s="86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53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57</v>
      </c>
      <c r="D16" s="84">
        <f>+Sheet1!C30</f>
        <v>3635000</v>
      </c>
      <c r="E16" s="84">
        <f>+Sheet1!D30</f>
        <v>3656487.64</v>
      </c>
      <c r="F16" s="84">
        <f>+Sheet1!G31</f>
        <v>2599000</v>
      </c>
      <c r="G16" s="100">
        <f>+D16-E16</f>
        <v>-21487.64000000013</v>
      </c>
      <c r="H16" s="20"/>
    </row>
    <row r="17" spans="2:8" x14ac:dyDescent="0.35">
      <c r="B17" s="1" t="s">
        <v>111</v>
      </c>
    </row>
    <row r="18" spans="2:8" x14ac:dyDescent="0.35">
      <c r="B18" s="1" t="s">
        <v>112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9" t="s">
        <v>15</v>
      </c>
      <c r="F21" s="109"/>
      <c r="G21" s="109"/>
      <c r="H21" s="109"/>
    </row>
    <row r="22" spans="2:8" ht="23.25" customHeight="1" x14ac:dyDescent="0.35">
      <c r="E22" s="109" t="s">
        <v>48</v>
      </c>
      <c r="F22" s="109"/>
      <c r="G22" s="109"/>
      <c r="H22" s="109"/>
    </row>
    <row r="23" spans="2:8" ht="23.25" customHeight="1" x14ac:dyDescent="0.35">
      <c r="E23" s="109" t="s">
        <v>14</v>
      </c>
      <c r="F23" s="109"/>
      <c r="G23" s="109"/>
      <c r="H23" s="109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2025-02-06T08:23:07Z</cp:lastPrinted>
  <dcterms:created xsi:type="dcterms:W3CDTF">2006-08-30T06:08:37Z</dcterms:created>
  <dcterms:modified xsi:type="dcterms:W3CDTF">2026-06-26T02:56:49Z</dcterms:modified>
</cp:coreProperties>
</file>