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 activeTab="1"/>
  </bookViews>
  <sheets>
    <sheet name="มีนาคม" sheetId="1" r:id="rId1"/>
    <sheet name="Sheet2" sheetId="9" r:id="rId2"/>
  </sheets>
  <definedNames>
    <definedName name="_xlnm.Print_Area" localSheetId="0">มีนาคม!$A$1:$I$33</definedName>
    <definedName name="_xlnm.Print_Titles" localSheetId="0">มีนาคม!$4:$6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E11" i="9"/>
  <c r="D11" i="9"/>
  <c r="G41" i="1"/>
  <c r="G40" i="1"/>
  <c r="F11" i="1" l="1"/>
  <c r="F32" i="1" l="1"/>
  <c r="F29" i="1"/>
  <c r="F20" i="1"/>
  <c r="F17" i="1"/>
  <c r="F8" i="1"/>
  <c r="G38" i="1" l="1"/>
  <c r="G37" i="1"/>
  <c r="F35" i="1"/>
  <c r="G35" i="1" s="1"/>
  <c r="G34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D25" i="1"/>
  <c r="G25" i="1"/>
  <c r="F26" i="1"/>
  <c r="G26" i="1" s="1"/>
  <c r="G28" i="1"/>
  <c r="G29" i="1"/>
  <c r="F11" i="9" l="1"/>
  <c r="G12" i="9"/>
  <c r="F12" i="9"/>
</calcChain>
</file>

<file path=xl/sharedStrings.xml><?xml version="1.0" encoding="utf-8"?>
<sst xmlns="http://schemas.openxmlformats.org/spreadsheetml/2006/main" count="185" uniqueCount="104">
  <si>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</si>
  <si>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</si>
  <si>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</si>
  <si>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</si>
  <si>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</si>
  <si>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</si>
  <si>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</si>
  <si>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</si>
  <si>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</si>
  <si>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</si>
  <si>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</si>
  <si>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</si>
  <si>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</si>
  <si>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</si>
  <si>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</si>
  <si>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</si>
  <si>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</si>
  <si>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</si>
  <si>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</si>
  <si>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</si>
  <si>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</si>
  <si>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</si>
  <si>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</si>
  <si>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</si>
  <si>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</si>
  <si>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</si>
  <si>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</si>
  <si>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</si>
  <si>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</si>
  <si>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</si>
  <si>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</si>
  <si>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</si>
  <si>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</si>
  <si>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</si>
  <si>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</si>
  <si>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</si>
  <si>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</si>
  <si>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</si>
  <si>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</si>
  <si>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</si>
  <si>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</si>
  <si>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</si>
  <si>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</si>
  <si>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</si>
  <si>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</si>
  <si>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</si>
  <si>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</si>
  <si>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</si>
  <si>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จ้างซ่อมแซมรถตักหน้า-ขุดหลัง</t>
  </si>
  <si>
    <t>ร้านท่าหินการยางและรถยก</t>
  </si>
  <si>
    <t>4</t>
  </si>
  <si>
    <t>สรุปผลการดำเนินการจัดซื้อจัดจ้างในรอบเดือนมีนาคม 2562</t>
  </si>
  <si>
    <t>วันที่  4  เดือน เมษายน พ.ศ. 2562</t>
  </si>
  <si>
    <t>จัดซื้อวัสดุน้ำมันเชื้อเพลิงและหล่อลื่น (กองช่าง)</t>
  </si>
  <si>
    <t>บริษัท ซัสโก้ จำกัด (มหาชน)</t>
  </si>
  <si>
    <t xml:space="preserve">ใบสั่งซื้อ เลขที่ CNTR-0081/62  </t>
  </si>
  <si>
    <t>ลว. 12 มี.ค. 62</t>
  </si>
  <si>
    <t>จัดซื้อครุภัณฑ์สำนักงานโซฟาชุดรับแขกพร้อมโต๊ะ</t>
  </si>
  <si>
    <t>กลาง จำนวน 1 ชุด</t>
  </si>
  <si>
    <t>ร้านสมชายเฟอร์นิเจอร์เซ็นเตอร์</t>
  </si>
  <si>
    <t xml:space="preserve">ใบสั่งซื้อ เลขที่ CNTR-0082/62  </t>
  </si>
  <si>
    <t>จัดซื้อวัสดุน้ำมันเชื้อเพลิงและหล่อลื่น (น้ำมันจาระบี</t>
  </si>
  <si>
    <t>น้ำมันไฮดรอลิค)</t>
  </si>
  <si>
    <t>ร้านอนันชัยสิชลกลการ</t>
  </si>
  <si>
    <t xml:space="preserve">ใบสั่งซื้อ เลขที่ CNTR-0085/62  </t>
  </si>
  <si>
    <t>จัดซื้อวัสดุสำนักงาน (กองคลัง)</t>
  </si>
  <si>
    <t xml:space="preserve">ใบสั่งซื้อ เลขที่ CNTR-0086/62  </t>
  </si>
  <si>
    <t>ลว. 21 มี.ค. 62</t>
  </si>
  <si>
    <t>จ้างซ่อมแซมรถบรรทุกขนาด 6 ล้อ 6 ตัน</t>
  </si>
  <si>
    <t>นายธนาวัฒน์  เพชรนุ้ย</t>
  </si>
  <si>
    <t xml:space="preserve">ใบสั่งจ้าง เลขที่ CNTR-0078/62 </t>
  </si>
  <si>
    <t>ลว. 1 มี.ค. 62</t>
  </si>
  <si>
    <t>จ้างตรวจเช็คสภาพและซ่อมแซมรถบรรทุกน้ำ</t>
  </si>
  <si>
    <t>เอนกประสงค์</t>
  </si>
  <si>
    <t xml:space="preserve">ใบสั่งจ้าง  เลขที่ CNTR-0079/62  </t>
  </si>
  <si>
    <t>ลว. 5 มี.ค. 62</t>
  </si>
  <si>
    <t>จ้างตรวจเช็คและซ่อมแซมระบบกระจายเสียงทาง</t>
  </si>
  <si>
    <t>ไกลอัตโนมัติ แบบไร้สาย 1 เครื่อง</t>
  </si>
  <si>
    <t>ร้านเจ แอนด์ ที สื่อสาร</t>
  </si>
  <si>
    <t>ใบสั่งจ้าง เลขที่ CNTR-0080/62</t>
  </si>
  <si>
    <t>ลว. 6 มี.ค. 62</t>
  </si>
  <si>
    <t>ใบสั่งจ้าง เลขที่ CNTR-0083/62</t>
  </si>
  <si>
    <t>จ้างตรวจเช็คและซ่อมแซมเครื่องปรับอากาศรถ</t>
  </si>
  <si>
    <t>บรรทุกน้ำเอนกประสงค์</t>
  </si>
  <si>
    <t>ร้านพรจักรไดนาโม</t>
  </si>
  <si>
    <t>ใบสั่งจ้าง เลขที่ CNTR-0088/62</t>
  </si>
  <si>
    <t>ลว. 25 มี.ค. 62</t>
  </si>
  <si>
    <t>จ้างทำป้ายไวนิลประชาสัมพันธ์โครงการจัดงาน</t>
  </si>
  <si>
    <t>ประเพณีชักพระเดือนห้า ประจำปี 2562</t>
  </si>
  <si>
    <t>สุดภูธร ไวนิล แอนด์ สติกเกอร์</t>
  </si>
  <si>
    <t>ใบสั่งจ้าง เลขที่ CNTR-0090/62</t>
  </si>
  <si>
    <t>ลว. 29 มี.ค. 62</t>
  </si>
  <si>
    <t>จ้างเหมาสำรวจข้อมูลภาคสนามตามโครงการ</t>
  </si>
  <si>
    <t>แผนที่ภาษีและทะเบียนทรัพย์สิน</t>
  </si>
  <si>
    <t>นายปกรณ์เกียรติ ชุติก่อวรภัคกุล</t>
  </si>
  <si>
    <t>ใบสั่งจ้าง เลขที่ CNTR-0091/62</t>
  </si>
  <si>
    <t>จ้างตรวจเช็ครถยนต์ส่วนกลางกรณีครบระยะทาง</t>
  </si>
  <si>
    <t>20,000 กิโลเมตร พร้อมเปลี่ยนถ่ายน้ำมันเครื่อง</t>
  </si>
  <si>
    <t>บริษัท สุราษฎร์ปิยะ จำกัด</t>
  </si>
  <si>
    <t>ใบสั่งจ้าง เลขที่ CNTR-0092/62</t>
  </si>
  <si>
    <t>ประจำเดือนมีนาคม  2562</t>
  </si>
  <si>
    <t>ได้นำข้อมูลเกี่ยวกับการจัดซื้อจัดจ้างตามแบบ  สขร.๑   ( ประจำเดือนมีนาคม 2562)</t>
  </si>
  <si>
    <t xml:space="preserve">                    เผยแพร่  เมื่อวันที่ 4 เมษายน 2562  โดยวิธีปิดประกาศ  และที่เว็บไซต์ www.chalong.go.th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</si>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</sst>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\-#,##0_);[Red]\(\-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189" fontId="4" fillId="0" borderId="8" xfId="1" applyNumberFormat="1" applyFont="1" applyBorder="1" applyAlignment="1">
      <alignment horizontal="right"/>
    </xf>
    <xf numFmtId="43" fontId="4" fillId="0" borderId="8" xfId="1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80" zoomScaleNormal="80" zoomScaleSheetLayoutView="100" workbookViewId="0">
      <pane xSplit="2" ySplit="6" topLeftCell="C37" activePane="bottomRight" state="frozen"/>
      <selection pane="topRight" activeCell="C1" sqref="C1"/>
      <selection pane="bottomLeft" activeCell="A7" sqref="A7"/>
      <selection pane="bottomRight" activeCell="J3" sqref="J3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6" t="s">
        <v>51</v>
      </c>
      <c r="B1" s="106"/>
      <c r="C1" s="106"/>
      <c r="D1" s="106"/>
      <c r="E1" s="106"/>
      <c r="F1" s="106"/>
      <c r="G1" s="106"/>
      <c r="H1" s="106"/>
      <c r="I1" s="106"/>
    </row>
    <row r="2" spans="1:9" x14ac:dyDescent="0.35">
      <c r="A2" s="106" t="s">
        <v>16</v>
      </c>
      <c r="B2" s="106"/>
      <c r="C2" s="106"/>
      <c r="D2" s="106"/>
      <c r="E2" s="106"/>
      <c r="F2" s="106"/>
      <c r="G2" s="106"/>
      <c r="H2" s="106"/>
      <c r="I2" s="106"/>
    </row>
    <row r="3" spans="1:9" x14ac:dyDescent="0.35">
      <c r="A3" s="108" t="s">
        <v>52</v>
      </c>
      <c r="B3" s="108"/>
      <c r="C3" s="108"/>
      <c r="D3" s="108"/>
      <c r="E3" s="108"/>
      <c r="F3" s="108"/>
      <c r="G3" s="108"/>
      <c r="H3" s="108"/>
      <c r="I3" s="108"/>
    </row>
    <row r="4" spans="1:9" s="4" customFormat="1" ht="19.5" x14ac:dyDescent="0.3">
      <c r="A4" s="60" t="s">
        <v>0</v>
      </c>
      <c r="B4" s="104" t="s">
        <v>22</v>
      </c>
      <c r="C4" s="100" t="s">
        <v>33</v>
      </c>
      <c r="D4" s="104" t="s">
        <v>23</v>
      </c>
      <c r="E4" s="102" t="s">
        <v>24</v>
      </c>
      <c r="F4" s="2" t="s">
        <v>25</v>
      </c>
      <c r="G4" s="3" t="s">
        <v>27</v>
      </c>
      <c r="H4" s="104" t="s">
        <v>29</v>
      </c>
      <c r="I4" s="89" t="s">
        <v>30</v>
      </c>
    </row>
    <row r="5" spans="1:9" s="4" customFormat="1" ht="19.5" x14ac:dyDescent="0.3">
      <c r="A5" s="61" t="s">
        <v>1</v>
      </c>
      <c r="B5" s="107"/>
      <c r="C5" s="101"/>
      <c r="D5" s="107"/>
      <c r="E5" s="103"/>
      <c r="F5" s="5" t="s">
        <v>26</v>
      </c>
      <c r="G5" s="6" t="s">
        <v>28</v>
      </c>
      <c r="H5" s="105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53</v>
      </c>
      <c r="C7" s="70">
        <v>100000</v>
      </c>
      <c r="D7" s="71">
        <v>100000</v>
      </c>
      <c r="E7" s="13" t="s">
        <v>35</v>
      </c>
      <c r="F7" s="91" t="s">
        <v>54</v>
      </c>
      <c r="G7" s="92" t="str">
        <f>+F7</f>
        <v>บริษัท ซัสโก้ จำกัด (มหาชน)</v>
      </c>
      <c r="H7" s="14" t="s">
        <v>2</v>
      </c>
      <c r="I7" s="14" t="s">
        <v>55</v>
      </c>
    </row>
    <row r="8" spans="1:9" s="15" customFormat="1" ht="18.75" x14ac:dyDescent="0.3">
      <c r="A8" s="64"/>
      <c r="B8" s="17"/>
      <c r="C8" s="72"/>
      <c r="D8" s="73"/>
      <c r="E8" s="16"/>
      <c r="F8" s="19">
        <f>+D7</f>
        <v>100000</v>
      </c>
      <c r="G8" s="19">
        <f>+F8</f>
        <v>100000</v>
      </c>
      <c r="H8" s="20" t="s">
        <v>14</v>
      </c>
      <c r="I8" s="20" t="s">
        <v>56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57</v>
      </c>
      <c r="C10" s="70">
        <v>30000</v>
      </c>
      <c r="D10" s="71">
        <v>30000</v>
      </c>
      <c r="E10" s="32" t="s">
        <v>35</v>
      </c>
      <c r="F10" s="91" t="s">
        <v>59</v>
      </c>
      <c r="G10" s="59" t="str">
        <f>+F10</f>
        <v>ร้านสมชายเฟอร์นิเจอร์เซ็นเตอร์</v>
      </c>
      <c r="H10" s="80" t="s">
        <v>2</v>
      </c>
      <c r="I10" s="14" t="s">
        <v>60</v>
      </c>
    </row>
    <row r="11" spans="1:9" s="81" customFormat="1" ht="18.75" x14ac:dyDescent="0.3">
      <c r="A11" s="66"/>
      <c r="B11" s="17" t="s">
        <v>58</v>
      </c>
      <c r="C11" s="72"/>
      <c r="D11" s="73"/>
      <c r="E11" s="64"/>
      <c r="F11" s="51">
        <f>+D10</f>
        <v>30000</v>
      </c>
      <c r="G11" s="51">
        <f>+F11</f>
        <v>30000</v>
      </c>
      <c r="H11" s="82" t="s">
        <v>14</v>
      </c>
      <c r="I11" s="20" t="s">
        <v>56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61</v>
      </c>
      <c r="C13" s="70">
        <v>4150</v>
      </c>
      <c r="D13" s="71">
        <v>4150</v>
      </c>
      <c r="E13" s="13" t="s">
        <v>35</v>
      </c>
      <c r="F13" s="96" t="s">
        <v>63</v>
      </c>
      <c r="G13" s="97" t="str">
        <f>+F13</f>
        <v>ร้านอนันชัยสิชลกลการ</v>
      </c>
      <c r="H13" s="14" t="s">
        <v>2</v>
      </c>
      <c r="I13" s="14" t="s">
        <v>64</v>
      </c>
    </row>
    <row r="14" spans="1:9" s="15" customFormat="1" ht="18.75" x14ac:dyDescent="0.3">
      <c r="A14" s="66"/>
      <c r="B14" s="17" t="s">
        <v>62</v>
      </c>
      <c r="C14" s="18"/>
      <c r="D14" s="25"/>
      <c r="E14" s="16"/>
      <c r="F14" s="51">
        <v>4150</v>
      </c>
      <c r="G14" s="51">
        <f>+F14</f>
        <v>4150</v>
      </c>
      <c r="H14" s="20" t="s">
        <v>14</v>
      </c>
      <c r="I14" s="20" t="s">
        <v>56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65</v>
      </c>
      <c r="C16" s="70">
        <v>25448</v>
      </c>
      <c r="D16" s="71">
        <v>25448</v>
      </c>
      <c r="E16" s="13" t="s">
        <v>35</v>
      </c>
      <c r="F16" s="93" t="s">
        <v>47</v>
      </c>
      <c r="G16" s="94" t="str">
        <f>+F16</f>
        <v>ร้านปรีดาค้าวัสดุ</v>
      </c>
      <c r="H16" s="14" t="s">
        <v>2</v>
      </c>
      <c r="I16" s="14" t="s">
        <v>66</v>
      </c>
    </row>
    <row r="17" spans="1:9" s="15" customFormat="1" ht="18.75" x14ac:dyDescent="0.3">
      <c r="A17" s="66"/>
      <c r="B17" s="17"/>
      <c r="C17" s="18"/>
      <c r="D17" s="25"/>
      <c r="E17" s="16"/>
      <c r="F17" s="51">
        <f>+D16</f>
        <v>25448</v>
      </c>
      <c r="G17" s="51">
        <f>+F17</f>
        <v>25448</v>
      </c>
      <c r="H17" s="20" t="s">
        <v>14</v>
      </c>
      <c r="I17" s="20" t="s">
        <v>67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21000</v>
      </c>
      <c r="D19" s="24">
        <v>21000</v>
      </c>
      <c r="E19" s="13" t="s">
        <v>35</v>
      </c>
      <c r="F19" s="92" t="s">
        <v>69</v>
      </c>
      <c r="G19" s="92" t="str">
        <f>+F19</f>
        <v>นายธนาวัฒน์  เพชรนุ้ย</v>
      </c>
      <c r="H19" s="14" t="s">
        <v>2</v>
      </c>
      <c r="I19" s="14" t="s">
        <v>70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+D19</f>
        <v>21000</v>
      </c>
      <c r="G20" s="19">
        <f>+F20</f>
        <v>21000</v>
      </c>
      <c r="H20" s="20" t="s">
        <v>14</v>
      </c>
      <c r="I20" s="20" t="s">
        <v>71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72</v>
      </c>
      <c r="C22" s="29">
        <v>27000</v>
      </c>
      <c r="D22" s="24">
        <v>26500</v>
      </c>
      <c r="E22" s="13" t="s">
        <v>35</v>
      </c>
      <c r="F22" s="95" t="s">
        <v>49</v>
      </c>
      <c r="G22" s="92" t="str">
        <f>+F22</f>
        <v>ร้านท่าหินการยางและรถยก</v>
      </c>
      <c r="H22" s="14" t="s">
        <v>2</v>
      </c>
      <c r="I22" s="14" t="s">
        <v>74</v>
      </c>
    </row>
    <row r="23" spans="1:9" s="15" customFormat="1" ht="18.75" x14ac:dyDescent="0.3">
      <c r="A23" s="64"/>
      <c r="B23" s="17" t="s">
        <v>73</v>
      </c>
      <c r="C23" s="18"/>
      <c r="D23" s="25"/>
      <c r="E23" s="16"/>
      <c r="F23" s="19">
        <v>26500</v>
      </c>
      <c r="G23" s="19">
        <f>+F23</f>
        <v>26500</v>
      </c>
      <c r="H23" s="20" t="s">
        <v>14</v>
      </c>
      <c r="I23" s="20" t="s">
        <v>75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76</v>
      </c>
      <c r="C25" s="29">
        <v>27000</v>
      </c>
      <c r="D25" s="24">
        <f>+C25</f>
        <v>27000</v>
      </c>
      <c r="E25" s="13" t="s">
        <v>35</v>
      </c>
      <c r="F25" s="92" t="s">
        <v>78</v>
      </c>
      <c r="G25" s="92" t="str">
        <f>+F25</f>
        <v>ร้านเจ แอนด์ ที สื่อสาร</v>
      </c>
      <c r="H25" s="14" t="s">
        <v>2</v>
      </c>
      <c r="I25" s="14" t="s">
        <v>79</v>
      </c>
    </row>
    <row r="26" spans="1:9" s="15" customFormat="1" ht="18.75" x14ac:dyDescent="0.3">
      <c r="A26" s="64"/>
      <c r="B26" s="17" t="s">
        <v>77</v>
      </c>
      <c r="C26" s="18"/>
      <c r="D26" s="25"/>
      <c r="E26" s="16"/>
      <c r="F26" s="19">
        <f>+C25</f>
        <v>27000</v>
      </c>
      <c r="G26" s="19">
        <f>+F26</f>
        <v>27000</v>
      </c>
      <c r="H26" s="20" t="s">
        <v>14</v>
      </c>
      <c r="I26" s="20" t="s">
        <v>80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48</v>
      </c>
      <c r="C28" s="29">
        <v>6770</v>
      </c>
      <c r="D28" s="24">
        <v>6770</v>
      </c>
      <c r="E28" s="13" t="s">
        <v>35</v>
      </c>
      <c r="F28" s="92" t="s">
        <v>63</v>
      </c>
      <c r="G28" s="92" t="str">
        <f>+F28</f>
        <v>ร้านอนันชัยสิชลกลการ</v>
      </c>
      <c r="H28" s="14" t="s">
        <v>2</v>
      </c>
      <c r="I28" s="14" t="s">
        <v>81</v>
      </c>
    </row>
    <row r="29" spans="1:9" s="15" customFormat="1" ht="18.75" x14ac:dyDescent="0.3">
      <c r="A29" s="64"/>
      <c r="B29" s="17"/>
      <c r="C29" s="18"/>
      <c r="D29" s="25"/>
      <c r="E29" s="16"/>
      <c r="F29" s="19">
        <f>+D28</f>
        <v>6770</v>
      </c>
      <c r="G29" s="19">
        <f>+F29</f>
        <v>6770</v>
      </c>
      <c r="H29" s="20" t="s">
        <v>14</v>
      </c>
      <c r="I29" s="20" t="s">
        <v>56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82</v>
      </c>
      <c r="C31" s="29">
        <v>9000</v>
      </c>
      <c r="D31" s="24">
        <v>8930</v>
      </c>
      <c r="E31" s="13" t="s">
        <v>35</v>
      </c>
      <c r="F31" s="92" t="s">
        <v>84</v>
      </c>
      <c r="G31" s="92" t="str">
        <f>+F31</f>
        <v>ร้านพรจักรไดนาโม</v>
      </c>
      <c r="H31" s="14" t="s">
        <v>2</v>
      </c>
      <c r="I31" s="14" t="s">
        <v>85</v>
      </c>
    </row>
    <row r="32" spans="1:9" x14ac:dyDescent="0.35">
      <c r="A32" s="64"/>
      <c r="B32" s="17" t="s">
        <v>83</v>
      </c>
      <c r="C32" s="18"/>
      <c r="D32" s="25"/>
      <c r="E32" s="16"/>
      <c r="F32" s="19">
        <f>+D31</f>
        <v>8930</v>
      </c>
      <c r="G32" s="19">
        <f>+F32</f>
        <v>8930</v>
      </c>
      <c r="H32" s="20" t="s">
        <v>14</v>
      </c>
      <c r="I32" s="20" t="s">
        <v>86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87</v>
      </c>
      <c r="C34" s="29">
        <v>2592</v>
      </c>
      <c r="D34" s="24">
        <v>2592</v>
      </c>
      <c r="E34" s="13" t="s">
        <v>35</v>
      </c>
      <c r="F34" s="92" t="s">
        <v>89</v>
      </c>
      <c r="G34" s="92" t="str">
        <f>+F34</f>
        <v>สุดภูธร ไวนิล แอนด์ สติกเกอร์</v>
      </c>
      <c r="H34" s="14" t="s">
        <v>2</v>
      </c>
      <c r="I34" s="14" t="s">
        <v>90</v>
      </c>
    </row>
    <row r="35" spans="1:9" x14ac:dyDescent="0.35">
      <c r="A35" s="64"/>
      <c r="B35" s="17" t="s">
        <v>88</v>
      </c>
      <c r="C35" s="18"/>
      <c r="D35" s="25"/>
      <c r="E35" s="16"/>
      <c r="F35" s="19">
        <f>+C34</f>
        <v>2592</v>
      </c>
      <c r="G35" s="19">
        <f>+F35</f>
        <v>2592</v>
      </c>
      <c r="H35" s="20" t="s">
        <v>14</v>
      </c>
      <c r="I35" s="20" t="s">
        <v>91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92</v>
      </c>
      <c r="C37" s="29">
        <v>170000</v>
      </c>
      <c r="D37" s="24">
        <v>170000</v>
      </c>
      <c r="E37" s="13" t="s">
        <v>35</v>
      </c>
      <c r="F37" s="95" t="s">
        <v>94</v>
      </c>
      <c r="G37" s="92" t="str">
        <f>+F37</f>
        <v>นายปกรณ์เกียรติ ชุติก่อวรภัคกุล</v>
      </c>
      <c r="H37" s="14" t="s">
        <v>2</v>
      </c>
      <c r="I37" s="14" t="s">
        <v>95</v>
      </c>
    </row>
    <row r="38" spans="1:9" x14ac:dyDescent="0.35">
      <c r="A38" s="64"/>
      <c r="B38" s="17" t="s">
        <v>93</v>
      </c>
      <c r="C38" s="18"/>
      <c r="D38" s="25"/>
      <c r="E38" s="16"/>
      <c r="F38" s="19">
        <v>1600000</v>
      </c>
      <c r="G38" s="19">
        <f>+F38</f>
        <v>1600000</v>
      </c>
      <c r="H38" s="20" t="s">
        <v>14</v>
      </c>
      <c r="I38" s="20" t="s">
        <v>91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96</v>
      </c>
      <c r="C40" s="29">
        <v>1201.6099999999999</v>
      </c>
      <c r="D40" s="24">
        <v>1201.6099999999999</v>
      </c>
      <c r="E40" s="13" t="s">
        <v>35</v>
      </c>
      <c r="F40" s="95" t="s">
        <v>98</v>
      </c>
      <c r="G40" s="92" t="str">
        <f>+F40</f>
        <v>บริษัท สุราษฎร์ปิยะ จำกัด</v>
      </c>
      <c r="H40" s="14" t="s">
        <v>2</v>
      </c>
      <c r="I40" s="14" t="s">
        <v>99</v>
      </c>
    </row>
    <row r="41" spans="1:9" x14ac:dyDescent="0.35">
      <c r="A41" s="64"/>
      <c r="B41" s="17" t="s">
        <v>97</v>
      </c>
      <c r="C41" s="18"/>
      <c r="D41" s="25"/>
      <c r="E41" s="16"/>
      <c r="F41" s="19">
        <v>1201.6099999999999</v>
      </c>
      <c r="G41" s="19">
        <f>+F41</f>
        <v>1201.6099999999999</v>
      </c>
      <c r="H41" s="20" t="s">
        <v>14</v>
      </c>
      <c r="I41" s="20" t="s">
        <v>91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7" zoomScaleSheetLayoutView="100" workbookViewId="0">
      <selection activeCell="A2" sqref="A2:H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9" t="s">
        <v>17</v>
      </c>
      <c r="B1" s="109"/>
      <c r="C1" s="109"/>
      <c r="D1" s="109"/>
      <c r="E1" s="109"/>
      <c r="F1" s="109"/>
      <c r="G1" s="109"/>
      <c r="H1" s="109"/>
    </row>
    <row r="2" spans="1:8" s="58" customFormat="1" x14ac:dyDescent="0.35">
      <c r="A2" s="109" t="s">
        <v>100</v>
      </c>
      <c r="B2" s="109"/>
      <c r="C2" s="109"/>
      <c r="D2" s="109"/>
      <c r="E2" s="109"/>
      <c r="F2" s="109"/>
      <c r="G2" s="109"/>
      <c r="H2" s="109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50</v>
      </c>
      <c r="D11" s="45">
        <f>+มีนาคม!C7+มีนาคม!C10+มีนาคม!C13+มีนาคม!C16</f>
        <v>159598</v>
      </c>
      <c r="E11" s="57">
        <f>+มีนาคม!D7+มีนาคม!D10+มีนาคม!D13+มีนาคม!D16</f>
        <v>159598</v>
      </c>
      <c r="F11" s="45">
        <f>+มีนาคม!G8+มีนาคม!G11+มีนาคม!G14+มีนาคม!G17</f>
        <v>159598</v>
      </c>
      <c r="G11" s="45" t="s">
        <v>19</v>
      </c>
      <c r="H11" s="47"/>
    </row>
    <row r="12" spans="1:8" x14ac:dyDescent="0.35">
      <c r="A12" s="43">
        <v>6</v>
      </c>
      <c r="B12" s="44" t="s">
        <v>36</v>
      </c>
      <c r="C12" s="42" t="s">
        <v>103</v>
      </c>
      <c r="D12" s="45">
        <f>+มีนาคม!C19+มีนาคม!C22+มีนาคม!C25+มีนาคม!C28+มีนาคม!C31+มีนาคม!C34+มีนาคม!C37+มีนาคม!C40</f>
        <v>264563.61</v>
      </c>
      <c r="E12" s="57">
        <f>+มีนาคม!D19+มีนาคม!D22+มีนาคม!D25+มีนาคม!D28+มีนาคม!D31+มีนาคม!D34+มีนาคม!D37+มีนาคม!D40</f>
        <v>263993.61</v>
      </c>
      <c r="F12" s="45">
        <f>+E12</f>
        <v>263993.61</v>
      </c>
      <c r="G12" s="99">
        <f>+D12-E12</f>
        <v>570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45" t="s">
        <v>19</v>
      </c>
      <c r="E14" s="45" t="s">
        <v>19</v>
      </c>
      <c r="F14" s="45" t="s">
        <v>19</v>
      </c>
      <c r="G14" s="98" t="s">
        <v>19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101</v>
      </c>
    </row>
    <row r="18" spans="2:7" x14ac:dyDescent="0.35">
      <c r="B18" s="1" t="s">
        <v>102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10" t="s">
        <v>21</v>
      </c>
      <c r="G21" s="110"/>
    </row>
    <row r="22" spans="2:7" x14ac:dyDescent="0.35">
      <c r="F22" s="111" t="s">
        <v>46</v>
      </c>
      <c r="G22" s="111"/>
    </row>
    <row r="23" spans="2:7" x14ac:dyDescent="0.35">
      <c r="F23" s="110" t="s">
        <v>20</v>
      </c>
      <c r="G23" s="110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มีนาคม</vt:lpstr>
      <vt:lpstr>Sheet2</vt:lpstr>
      <vt:lpstr>มีนาคม!Print_Area</vt:lpstr>
      <vt:lpstr>มีนาคม!Print_Titles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2019-04-24T03:53:49Z</cp:lastPrinted>
  <dcterms:created xsi:type="dcterms:W3CDTF">2006-08-30T06:08:37Z</dcterms:created>
  <dcterms:modified xsi:type="dcterms:W3CDTF">2019-04-26T02:34:16Z</dcterms:modified>
</cp:coreProperties>
</file>