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พฤษภาคม" sheetId="1" r:id="rId1"/>
    <sheet name="Sheet2" sheetId="9" r:id="rId2"/>
  </sheets>
  <definedNames>
    <definedName name="_xlnm.Print_Area" localSheetId="0">พฤษภาคม!$A$1:$I$33</definedName>
    <definedName name="_xlnm.Print_Titles" localSheetId="0">พฤษภาคม!$4:$6</definedName>
  </definedNames>
  <calcPr calcId="152511"/>
</workbook>
</file>

<file path=xl/calcChain.xml><?xml version="1.0" encoding="utf-8"?>
<calcChain xmlns="http://schemas.openxmlformats.org/spreadsheetml/2006/main">
  <c r="E14" i="9" l="1"/>
  <c r="D14" i="9"/>
  <c r="E12" i="9"/>
  <c r="D12" i="9"/>
  <c r="G11" i="9"/>
  <c r="E11" i="9"/>
  <c r="D11" i="9"/>
  <c r="G41" i="1" l="1"/>
  <c r="G40" i="1"/>
  <c r="G35" i="1"/>
  <c r="G34" i="1"/>
  <c r="F11" i="9" l="1"/>
  <c r="G53" i="1" l="1"/>
  <c r="G52" i="1"/>
  <c r="G50" i="1"/>
  <c r="G49" i="1"/>
  <c r="G47" i="1"/>
  <c r="G46" i="1"/>
  <c r="G44" i="1"/>
  <c r="G43" i="1"/>
  <c r="F11" i="1" l="1"/>
  <c r="F29" i="1" l="1"/>
  <c r="F20" i="1"/>
  <c r="F17" i="1"/>
  <c r="F8" i="1"/>
  <c r="G38" i="1" l="1"/>
  <c r="G37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G25" i="1"/>
  <c r="G26" i="1"/>
  <c r="G28" i="1"/>
  <c r="G29" i="1"/>
  <c r="G12" i="9" l="1"/>
  <c r="F12" i="9"/>
</calcChain>
</file>

<file path=xl/sharedStrings.xml><?xml version="1.0" encoding="utf-8"?>
<sst xmlns="http://schemas.openxmlformats.org/spreadsheetml/2006/main" count="221" uniqueCount="126">
  <si>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</si>
  <si>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</si>
  <si>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</si>
  <si>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</si>
  <si>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</si>
  <si>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</si>
  <si>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</si>
  <si>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</si>
  <si>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</si>
  <si>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</si>
  <si>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</si>
  <si>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</si>
  <si>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</si>
  <si>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</si>
  <si>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</si>
  <si>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</si>
  <si>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</si>
  <si>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</si>
  <si>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</si>
  <si>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</si>
  <si>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</si>
  <si>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</si>
  <si>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</si>
  <si>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</si>
  <si>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</si>
  <si>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</si>
  <si>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</si>
  <si>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</si>
  <si>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</si>
  <si>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</si>
  <si>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</si>
  <si>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</si>
  <si>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</si>
  <si>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</si>
  <si>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</si>
  <si>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</si>
  <si>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</si>
  <si>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</si>
  <si>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</si>
  <si>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</si>
  <si>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</si>
  <si>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</si>
  <si>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</si>
  <si>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</si>
  <si>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</si>
  <si>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</si>
  <si>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</si>
  <si>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</si>
  <si>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สิชลการไฟฟ้า</t>
  </si>
  <si>
    <t>สิชลคอมพิวเตอร์แอ่นเซอร์วิส</t>
  </si>
  <si>
    <t>ร้านสุดภูธร ไวนิล แอนด์สติกเกอร์</t>
  </si>
  <si>
    <t>สรุปผลการดำเนินการจัดซื้อจัดจ้างในรอบเดือนพฤษภาคม 2562</t>
  </si>
  <si>
    <t>วันที่  4  เดือน มิถุนายน พ.ศ. 2562</t>
  </si>
  <si>
    <t>จัดซื้อวัสดุยานพาหนะและขนส่ง (ยางรถตักหน้า-</t>
  </si>
  <si>
    <t>ขุดหลัง)</t>
  </si>
  <si>
    <t>ร้านท่าหินการยางและรถยก</t>
  </si>
  <si>
    <t xml:space="preserve">ใบสั่งซื้อ เลขที่ CNTR-0120/62  </t>
  </si>
  <si>
    <t>ลว. 8 พ.ค. 62</t>
  </si>
  <si>
    <t>จัดซื้อต้นดาวเรือง  จำนวน 100 ต้น</t>
  </si>
  <si>
    <t>ครัวเกษตร</t>
  </si>
  <si>
    <t xml:space="preserve">ใบสั่งซื้อ เลขที่ CNTR-0121/62  </t>
  </si>
  <si>
    <t>จัดซื้ออุปกรณ์ประปา ประปาคลองถ้วย ม.3 ต.ฉลอง</t>
  </si>
  <si>
    <t xml:space="preserve">ใบสั่งซื้อ เลขที่ CNTR-0125/62  </t>
  </si>
  <si>
    <t>ลว. 23 พ.ค. 62</t>
  </si>
  <si>
    <t xml:space="preserve">จัดซื้อจอภาพ LED หรือดีกว่าขนาดไม่น้อยกว่า </t>
  </si>
  <si>
    <t>19 นิ้ว</t>
  </si>
  <si>
    <t xml:space="preserve">ใบสั่งซื้อ เลขที่ CNTR-0126/62  </t>
  </si>
  <si>
    <t>ลว. 27 พ.ค. 62</t>
  </si>
  <si>
    <t>จัดซื้อวัสดุสำนักงาน (กองช่าง)</t>
  </si>
  <si>
    <t xml:space="preserve">ใบสั่งซื้อ เลขที่ CNTR-0127/62 </t>
  </si>
  <si>
    <t>จัดซื้อครุภัณฑ์สำนักงาน (ชั้นวางเอกสาร 9 ช่อง)</t>
  </si>
  <si>
    <t xml:space="preserve">ใบสั่งซื้อ  เลขที่ CNTR-0128/62  </t>
  </si>
  <si>
    <t>จัดซื้อผ้าสีม่วงสำหรับเตรียมกิจกรรมวันเฉลิมพระ</t>
  </si>
  <si>
    <t>ชนมพรรษา</t>
  </si>
  <si>
    <t>ใบสั่งซื้อ เลขที่ CNTR-0132/62</t>
  </si>
  <si>
    <t>ลว. 30 พ.ค. 62</t>
  </si>
  <si>
    <t>จัดซื้ออาหารเสริม (นม) โรงเรียน ประจำภาคเรียน</t>
  </si>
  <si>
    <t>ที่ 1/2562</t>
  </si>
  <si>
    <t>บ.แมรี่ แอน แดรี่โปรดักส์ จำกัด</t>
  </si>
  <si>
    <t>ลว. 21 พ.ค. 62</t>
  </si>
  <si>
    <t>สัญญาซื้อ เลขที่ CNTR-0124/62</t>
  </si>
  <si>
    <t>จัดซื้อเครื่องออกกำลังกาย</t>
  </si>
  <si>
    <t>สมชายเฟอร์นิเจอร์เซ็นเตอร์</t>
  </si>
  <si>
    <t>หจก.แม็กซ์ซิมัส บิสซิเนส</t>
  </si>
  <si>
    <t>สัญญาซื้อ เลขที่ CNTR-0130/62</t>
  </si>
  <si>
    <t>ลว. 28 พ.ค. 62</t>
  </si>
  <si>
    <t>จ้างก่อสร้างโครงการก่อสร้างอาคารเอนกประสงค์</t>
  </si>
  <si>
    <t>หจก.ร่วมใจ สิชลการก่อสร้าง</t>
  </si>
  <si>
    <t>สัญญาซื้อ เลขที่ CNTR-0123/62</t>
  </si>
  <si>
    <t>จ้างบันทึกภาพนิ่งและภาพเคลื่อนไหวการถวายพระ</t>
  </si>
  <si>
    <t>พรชัยมงคลเนื่องในการพระราชพิธีราชาภิเษก</t>
  </si>
  <si>
    <t>พ.ศ.2562</t>
  </si>
  <si>
    <t>นางสุจิตรา  วัชรสุธากร</t>
  </si>
  <si>
    <t>ใบสั่งจ้าง เลขที่ CNTR-0119/62</t>
  </si>
  <si>
    <t>ลว. 3 พ.ค. 62</t>
  </si>
  <si>
    <t xml:space="preserve">จ้างจัดทำซุ้มเฉลิมพระเกียรติพระบาทสมเด็จพระ  </t>
  </si>
  <si>
    <t>เจ้าอยู่หัวรัชกาลที่ 10</t>
  </si>
  <si>
    <t>ใบสั่งจ้าง เลขที่ CNTR-0122/62</t>
  </si>
  <si>
    <t>ลว. 13 พ.ค. 62</t>
  </si>
  <si>
    <t>จ้างที่ปรึกษาเพื่อดำเนินการสำรวจความพึงพอใจ</t>
  </si>
  <si>
    <t>ของผู้รับบริการที่มีต่อการให้บริการงานบริการ</t>
  </si>
  <si>
    <t>สาธารณะของ อบต.ฉลอง</t>
  </si>
  <si>
    <t>ม.ทักษิณ</t>
  </si>
  <si>
    <t>ใบสั่งจ้าง เลขที่ CNTR-0129/62</t>
  </si>
  <si>
    <t>จ้างตรวจเช็คและซ่อมแซมรถยนต์ส่วนกลาง</t>
  </si>
  <si>
    <t>กง 9261</t>
  </si>
  <si>
    <t>หจก.เอส.ซี.ไทร์</t>
  </si>
  <si>
    <t>ใบสั่งจ้าง เลขที่ CNTR-0131/62</t>
  </si>
  <si>
    <t>จ้างทำป้ายไวนิลพระบรมฉายาลักษณ์สมเด็จพระ</t>
  </si>
  <si>
    <t>เจ้าอยู่หัวมหาวชิราลงกรณฯและสมเด็จพระนางเจ้า</t>
  </si>
  <si>
    <t>สุทิดา พัชรสุธาพิมลลักษณ พระบรมราชินี</t>
  </si>
  <si>
    <t>ใบสั่งจ้าง เลขที่ CNTR-0133/62</t>
  </si>
  <si>
    <t xml:space="preserve">จ้างถ่ายถ่ายเอกสาร, เย็บเข้าเล่ม ส่งแฟ็กส์  </t>
  </si>
  <si>
    <t>และงานต่างๆ</t>
  </si>
  <si>
    <t>สิชล ก๊อปปี้</t>
  </si>
  <si>
    <t>ใบสั่งจ้าง เลขที่ CNTR-0134/62</t>
  </si>
  <si>
    <t>ลว. 31 พ.ค. 62</t>
  </si>
  <si>
    <t>ประจำเดือนพฤษภาคม  2562</t>
  </si>
  <si>
    <t>วิธีประกวด</t>
  </si>
  <si>
    <t>ราคาอิเล็กทรอ</t>
  </si>
  <si>
    <t>นิกส์</t>
  </si>
  <si>
    <t>9</t>
  </si>
  <si>
    <t>6</t>
  </si>
  <si>
    <t>1</t>
  </si>
  <si>
    <t>ได้นำข้อมูลเกี่ยวกับการจัดซื้อจัดจ้างตามแบบ  สขร.๑   ( ประจำเดือนพฤษภาคม 2562)</t>
  </si>
  <si>
    <t xml:space="preserve">                    เผยแพร่  เมื่อวันที่ 4 มิถุนายน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</si>
</sst>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\-#,##0_);[Red]\(\-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8" xfId="1" applyNumberFormat="1" applyFont="1" applyBorder="1" applyAlignment="1">
      <alignment horizontal="left"/>
    </xf>
    <xf numFmtId="189" fontId="4" fillId="0" borderId="8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14" sqref="E14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4" t="s">
        <v>51</v>
      </c>
      <c r="B1" s="104"/>
      <c r="C1" s="104"/>
      <c r="D1" s="104"/>
      <c r="E1" s="104"/>
      <c r="F1" s="104"/>
      <c r="G1" s="104"/>
      <c r="H1" s="104"/>
      <c r="I1" s="104"/>
    </row>
    <row r="2" spans="1:9" x14ac:dyDescent="0.35">
      <c r="A2" s="104" t="s">
        <v>16</v>
      </c>
      <c r="B2" s="104"/>
      <c r="C2" s="104"/>
      <c r="D2" s="104"/>
      <c r="E2" s="104"/>
      <c r="F2" s="104"/>
      <c r="G2" s="104"/>
      <c r="H2" s="104"/>
      <c r="I2" s="104"/>
    </row>
    <row r="3" spans="1:9" x14ac:dyDescent="0.35">
      <c r="A3" s="106" t="s">
        <v>52</v>
      </c>
      <c r="B3" s="106"/>
      <c r="C3" s="106"/>
      <c r="D3" s="106"/>
      <c r="E3" s="106"/>
      <c r="F3" s="106"/>
      <c r="G3" s="106"/>
      <c r="H3" s="106"/>
      <c r="I3" s="106"/>
    </row>
    <row r="4" spans="1:9" s="4" customFormat="1" ht="19.5" x14ac:dyDescent="0.3">
      <c r="A4" s="60" t="s">
        <v>0</v>
      </c>
      <c r="B4" s="102" t="s">
        <v>22</v>
      </c>
      <c r="C4" s="98" t="s">
        <v>33</v>
      </c>
      <c r="D4" s="102" t="s">
        <v>23</v>
      </c>
      <c r="E4" s="100" t="s">
        <v>24</v>
      </c>
      <c r="F4" s="2" t="s">
        <v>25</v>
      </c>
      <c r="G4" s="3" t="s">
        <v>27</v>
      </c>
      <c r="H4" s="102" t="s">
        <v>29</v>
      </c>
      <c r="I4" s="89" t="s">
        <v>30</v>
      </c>
    </row>
    <row r="5" spans="1:9" s="4" customFormat="1" ht="19.5" x14ac:dyDescent="0.3">
      <c r="A5" s="61" t="s">
        <v>1</v>
      </c>
      <c r="B5" s="105"/>
      <c r="C5" s="99"/>
      <c r="D5" s="105"/>
      <c r="E5" s="101"/>
      <c r="F5" s="5" t="s">
        <v>26</v>
      </c>
      <c r="G5" s="6" t="s">
        <v>28</v>
      </c>
      <c r="H5" s="103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53</v>
      </c>
      <c r="C7" s="70">
        <v>85200</v>
      </c>
      <c r="D7" s="71">
        <v>85200</v>
      </c>
      <c r="E7" s="13" t="s">
        <v>35</v>
      </c>
      <c r="F7" s="91" t="s">
        <v>55</v>
      </c>
      <c r="G7" s="92" t="str">
        <f>+F7</f>
        <v>ร้านท่าหินการยางและรถยก</v>
      </c>
      <c r="H7" s="14" t="s">
        <v>2</v>
      </c>
      <c r="I7" s="14" t="s">
        <v>56</v>
      </c>
    </row>
    <row r="8" spans="1:9" s="15" customFormat="1" ht="18.75" x14ac:dyDescent="0.3">
      <c r="A8" s="64"/>
      <c r="B8" s="17" t="s">
        <v>54</v>
      </c>
      <c r="C8" s="72"/>
      <c r="D8" s="73"/>
      <c r="E8" s="16"/>
      <c r="F8" s="19">
        <f>+D7</f>
        <v>85200</v>
      </c>
      <c r="G8" s="19">
        <f>+F8</f>
        <v>85200</v>
      </c>
      <c r="H8" s="20" t="s">
        <v>14</v>
      </c>
      <c r="I8" s="20" t="s">
        <v>57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58</v>
      </c>
      <c r="C10" s="70">
        <v>2000</v>
      </c>
      <c r="D10" s="71">
        <v>2000</v>
      </c>
      <c r="E10" s="32" t="s">
        <v>35</v>
      </c>
      <c r="F10" s="91" t="s">
        <v>59</v>
      </c>
      <c r="G10" s="59" t="str">
        <f>+F10</f>
        <v>ครัวเกษตร</v>
      </c>
      <c r="H10" s="80" t="s">
        <v>2</v>
      </c>
      <c r="I10" s="14" t="s">
        <v>60</v>
      </c>
    </row>
    <row r="11" spans="1:9" s="81" customFormat="1" ht="18.75" x14ac:dyDescent="0.3">
      <c r="A11" s="66"/>
      <c r="B11" s="17"/>
      <c r="C11" s="72"/>
      <c r="D11" s="73"/>
      <c r="E11" s="64"/>
      <c r="F11" s="51">
        <f>+D10</f>
        <v>2000</v>
      </c>
      <c r="G11" s="51">
        <f>+F11</f>
        <v>2000</v>
      </c>
      <c r="H11" s="82" t="s">
        <v>14</v>
      </c>
      <c r="I11" s="20" t="s">
        <v>57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61</v>
      </c>
      <c r="C13" s="70">
        <v>15868</v>
      </c>
      <c r="D13" s="71">
        <v>15868</v>
      </c>
      <c r="E13" s="13" t="s">
        <v>35</v>
      </c>
      <c r="F13" s="91" t="s">
        <v>48</v>
      </c>
      <c r="G13" s="59" t="str">
        <f>+F13</f>
        <v>สิชลการไฟฟ้า</v>
      </c>
      <c r="H13" s="14" t="s">
        <v>2</v>
      </c>
      <c r="I13" s="14" t="s">
        <v>62</v>
      </c>
    </row>
    <row r="14" spans="1:9" s="15" customFormat="1" ht="18.75" x14ac:dyDescent="0.3">
      <c r="A14" s="66"/>
      <c r="B14" s="17"/>
      <c r="C14" s="18"/>
      <c r="D14" s="25"/>
      <c r="E14" s="16"/>
      <c r="F14" s="51">
        <v>15868</v>
      </c>
      <c r="G14" s="51">
        <f>+F14</f>
        <v>15868</v>
      </c>
      <c r="H14" s="20" t="s">
        <v>14</v>
      </c>
      <c r="I14" s="20" t="s">
        <v>63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64</v>
      </c>
      <c r="C16" s="70">
        <v>2800</v>
      </c>
      <c r="D16" s="71">
        <v>2800</v>
      </c>
      <c r="E16" s="13" t="s">
        <v>35</v>
      </c>
      <c r="F16" s="93" t="s">
        <v>49</v>
      </c>
      <c r="G16" s="94" t="str">
        <f>+F16</f>
        <v>สิชลคอมพิวเตอร์แอ่นเซอร์วิส</v>
      </c>
      <c r="H16" s="14" t="s">
        <v>2</v>
      </c>
      <c r="I16" s="14" t="s">
        <v>66</v>
      </c>
    </row>
    <row r="17" spans="1:9" s="15" customFormat="1" ht="18.75" x14ac:dyDescent="0.3">
      <c r="A17" s="66"/>
      <c r="B17" s="17" t="s">
        <v>65</v>
      </c>
      <c r="C17" s="18"/>
      <c r="D17" s="25"/>
      <c r="E17" s="16"/>
      <c r="F17" s="51">
        <f>+D16</f>
        <v>2800</v>
      </c>
      <c r="G17" s="51">
        <f>+F17</f>
        <v>2800</v>
      </c>
      <c r="H17" s="20" t="s">
        <v>14</v>
      </c>
      <c r="I17" s="20" t="s">
        <v>67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3850</v>
      </c>
      <c r="D19" s="24">
        <v>3850</v>
      </c>
      <c r="E19" s="13" t="s">
        <v>35</v>
      </c>
      <c r="F19" s="92" t="s">
        <v>47</v>
      </c>
      <c r="G19" s="92" t="str">
        <f>+F19</f>
        <v>ร้านปรีดาค้าวัสดุ</v>
      </c>
      <c r="H19" s="14" t="s">
        <v>2</v>
      </c>
      <c r="I19" s="14" t="s">
        <v>69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+D19</f>
        <v>3850</v>
      </c>
      <c r="G20" s="19">
        <f>+F20</f>
        <v>3850</v>
      </c>
      <c r="H20" s="20" t="s">
        <v>14</v>
      </c>
      <c r="I20" s="20" t="s">
        <v>67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70</v>
      </c>
      <c r="C22" s="29">
        <v>5800</v>
      </c>
      <c r="D22" s="24">
        <v>5800</v>
      </c>
      <c r="E22" s="13" t="s">
        <v>35</v>
      </c>
      <c r="F22" s="95" t="s">
        <v>82</v>
      </c>
      <c r="G22" s="92" t="str">
        <f>+F22</f>
        <v>สมชายเฟอร์นิเจอร์เซ็นเตอร์</v>
      </c>
      <c r="H22" s="14" t="s">
        <v>2</v>
      </c>
      <c r="I22" s="14" t="s">
        <v>71</v>
      </c>
    </row>
    <row r="23" spans="1:9" s="15" customFormat="1" ht="18.75" x14ac:dyDescent="0.3">
      <c r="A23" s="64"/>
      <c r="B23" s="17"/>
      <c r="C23" s="18"/>
      <c r="D23" s="25"/>
      <c r="E23" s="16"/>
      <c r="F23" s="19">
        <v>5800</v>
      </c>
      <c r="G23" s="19">
        <f>+F23</f>
        <v>5800</v>
      </c>
      <c r="H23" s="20" t="s">
        <v>14</v>
      </c>
      <c r="I23" s="20" t="s">
        <v>67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72</v>
      </c>
      <c r="C25" s="29">
        <v>3200</v>
      </c>
      <c r="D25" s="24">
        <v>3094</v>
      </c>
      <c r="E25" s="13" t="s">
        <v>35</v>
      </c>
      <c r="F25" s="92" t="s">
        <v>47</v>
      </c>
      <c r="G25" s="92" t="str">
        <f>+F25</f>
        <v>ร้านปรีดาค้าวัสดุ</v>
      </c>
      <c r="H25" s="14" t="s">
        <v>2</v>
      </c>
      <c r="I25" s="14" t="s">
        <v>74</v>
      </c>
    </row>
    <row r="26" spans="1:9" s="15" customFormat="1" ht="18.75" x14ac:dyDescent="0.3">
      <c r="A26" s="64"/>
      <c r="B26" s="17" t="s">
        <v>73</v>
      </c>
      <c r="C26" s="18"/>
      <c r="D26" s="25"/>
      <c r="E26" s="16"/>
      <c r="F26" s="19">
        <v>3094</v>
      </c>
      <c r="G26" s="19">
        <f>+F26</f>
        <v>3094</v>
      </c>
      <c r="H26" s="20" t="s">
        <v>14</v>
      </c>
      <c r="I26" s="20" t="s">
        <v>75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76</v>
      </c>
      <c r="C28" s="29">
        <v>46310.04</v>
      </c>
      <c r="D28" s="24">
        <v>46310.04</v>
      </c>
      <c r="E28" s="13" t="s">
        <v>35</v>
      </c>
      <c r="F28" s="92" t="s">
        <v>78</v>
      </c>
      <c r="G28" s="92" t="str">
        <f>+F28</f>
        <v>บ.แมรี่ แอน แดรี่โปรดักส์ จำกัด</v>
      </c>
      <c r="H28" s="14" t="s">
        <v>2</v>
      </c>
      <c r="I28" s="14" t="s">
        <v>80</v>
      </c>
    </row>
    <row r="29" spans="1:9" s="15" customFormat="1" ht="18.75" x14ac:dyDescent="0.3">
      <c r="A29" s="64"/>
      <c r="B29" s="17" t="s">
        <v>77</v>
      </c>
      <c r="C29" s="18"/>
      <c r="D29" s="25"/>
      <c r="E29" s="16"/>
      <c r="F29" s="19">
        <f>+D28</f>
        <v>46310.04</v>
      </c>
      <c r="G29" s="19">
        <f>+F29</f>
        <v>46310.04</v>
      </c>
      <c r="H29" s="20" t="s">
        <v>14</v>
      </c>
      <c r="I29" s="20" t="s">
        <v>79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81</v>
      </c>
      <c r="C31" s="29">
        <v>200000</v>
      </c>
      <c r="D31" s="24">
        <v>190000</v>
      </c>
      <c r="E31" s="13" t="s">
        <v>35</v>
      </c>
      <c r="F31" s="92" t="s">
        <v>83</v>
      </c>
      <c r="G31" s="92" t="str">
        <f>+F31</f>
        <v>หจก.แม็กซ์ซิมัส บิสซิเนส</v>
      </c>
      <c r="H31" s="14" t="s">
        <v>2</v>
      </c>
      <c r="I31" s="14" t="s">
        <v>84</v>
      </c>
    </row>
    <row r="32" spans="1:9" x14ac:dyDescent="0.35">
      <c r="A32" s="64"/>
      <c r="B32" s="17"/>
      <c r="C32" s="18"/>
      <c r="D32" s="25"/>
      <c r="E32" s="16"/>
      <c r="F32" s="19">
        <v>190000</v>
      </c>
      <c r="G32" s="19">
        <f>+F32</f>
        <v>190000</v>
      </c>
      <c r="H32" s="20" t="s">
        <v>14</v>
      </c>
      <c r="I32" s="20" t="s">
        <v>85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86</v>
      </c>
      <c r="C34" s="29">
        <v>734000</v>
      </c>
      <c r="D34" s="24">
        <v>734000</v>
      </c>
      <c r="E34" s="13" t="s">
        <v>118</v>
      </c>
      <c r="F34" s="95" t="s">
        <v>87</v>
      </c>
      <c r="G34" s="92" t="str">
        <f>+F34</f>
        <v>หจก.ร่วมใจ สิชลการก่อสร้าง</v>
      </c>
      <c r="H34" s="14" t="s">
        <v>2</v>
      </c>
      <c r="I34" s="14" t="s">
        <v>88</v>
      </c>
    </row>
    <row r="35" spans="1:9" x14ac:dyDescent="0.35">
      <c r="A35" s="64"/>
      <c r="B35" s="17"/>
      <c r="C35" s="18"/>
      <c r="D35" s="25"/>
      <c r="E35" s="16" t="s">
        <v>119</v>
      </c>
      <c r="F35" s="19">
        <v>734000</v>
      </c>
      <c r="G35" s="19">
        <f>+F35</f>
        <v>734000</v>
      </c>
      <c r="H35" s="20" t="s">
        <v>14</v>
      </c>
      <c r="I35" s="20" t="s">
        <v>79</v>
      </c>
    </row>
    <row r="36" spans="1:9" x14ac:dyDescent="0.35">
      <c r="A36" s="65"/>
      <c r="B36" s="26"/>
      <c r="C36" s="22"/>
      <c r="D36" s="21"/>
      <c r="E36" s="21" t="s">
        <v>120</v>
      </c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89</v>
      </c>
      <c r="C37" s="29">
        <v>7000</v>
      </c>
      <c r="D37" s="24">
        <v>7000</v>
      </c>
      <c r="E37" s="13" t="s">
        <v>35</v>
      </c>
      <c r="F37" s="95" t="s">
        <v>92</v>
      </c>
      <c r="G37" s="92" t="str">
        <f>+F37</f>
        <v>นางสุจิตรา  วัชรสุธากร</v>
      </c>
      <c r="H37" s="14" t="s">
        <v>2</v>
      </c>
      <c r="I37" s="14" t="s">
        <v>93</v>
      </c>
    </row>
    <row r="38" spans="1:9" x14ac:dyDescent="0.35">
      <c r="A38" s="64"/>
      <c r="B38" s="17" t="s">
        <v>90</v>
      </c>
      <c r="C38" s="18"/>
      <c r="D38" s="25"/>
      <c r="E38" s="16"/>
      <c r="F38" s="19">
        <v>7000</v>
      </c>
      <c r="G38" s="19">
        <f>+F38</f>
        <v>7000</v>
      </c>
      <c r="H38" s="20" t="s">
        <v>14</v>
      </c>
      <c r="I38" s="20" t="s">
        <v>94</v>
      </c>
    </row>
    <row r="39" spans="1:9" x14ac:dyDescent="0.35">
      <c r="A39" s="65"/>
      <c r="B39" s="26" t="s">
        <v>91</v>
      </c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95</v>
      </c>
      <c r="C40" s="29">
        <v>150000</v>
      </c>
      <c r="D40" s="24">
        <v>120000</v>
      </c>
      <c r="E40" s="13" t="s">
        <v>35</v>
      </c>
      <c r="F40" s="95" t="s">
        <v>83</v>
      </c>
      <c r="G40" s="92" t="str">
        <f>+F40</f>
        <v>หจก.แม็กซ์ซิมัส บิสซิเนส</v>
      </c>
      <c r="H40" s="14" t="s">
        <v>2</v>
      </c>
      <c r="I40" s="14" t="s">
        <v>97</v>
      </c>
    </row>
    <row r="41" spans="1:9" x14ac:dyDescent="0.35">
      <c r="A41" s="64"/>
      <c r="B41" s="17" t="s">
        <v>96</v>
      </c>
      <c r="C41" s="18"/>
      <c r="D41" s="25"/>
      <c r="E41" s="16"/>
      <c r="F41" s="19">
        <v>120000</v>
      </c>
      <c r="G41" s="19">
        <f>+F41</f>
        <v>120000</v>
      </c>
      <c r="H41" s="20" t="s">
        <v>14</v>
      </c>
      <c r="I41" s="20" t="s">
        <v>98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99</v>
      </c>
      <c r="C43" s="29">
        <v>25000</v>
      </c>
      <c r="D43" s="24">
        <v>25000</v>
      </c>
      <c r="E43" s="13" t="s">
        <v>35</v>
      </c>
      <c r="F43" s="95" t="s">
        <v>102</v>
      </c>
      <c r="G43" s="92" t="str">
        <f>+F43</f>
        <v>ม.ทักษิณ</v>
      </c>
      <c r="H43" s="14" t="s">
        <v>2</v>
      </c>
      <c r="I43" s="14" t="s">
        <v>103</v>
      </c>
    </row>
    <row r="44" spans="1:9" x14ac:dyDescent="0.35">
      <c r="A44" s="64"/>
      <c r="B44" s="17" t="s">
        <v>100</v>
      </c>
      <c r="C44" s="18"/>
      <c r="D44" s="25"/>
      <c r="E44" s="16"/>
      <c r="F44" s="19">
        <v>25000</v>
      </c>
      <c r="G44" s="19">
        <f>+F44</f>
        <v>25000</v>
      </c>
      <c r="H44" s="20" t="s">
        <v>14</v>
      </c>
      <c r="I44" s="20" t="s">
        <v>85</v>
      </c>
    </row>
    <row r="45" spans="1:9" x14ac:dyDescent="0.35">
      <c r="A45" s="65"/>
      <c r="B45" s="26" t="s">
        <v>101</v>
      </c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104</v>
      </c>
      <c r="C46" s="29">
        <v>23000</v>
      </c>
      <c r="D46" s="24">
        <v>22200</v>
      </c>
      <c r="E46" s="13" t="s">
        <v>35</v>
      </c>
      <c r="F46" s="95" t="s">
        <v>106</v>
      </c>
      <c r="G46" s="92" t="str">
        <f>+F46</f>
        <v>หจก.เอส.ซี.ไทร์</v>
      </c>
      <c r="H46" s="14" t="s">
        <v>2</v>
      </c>
      <c r="I46" s="14" t="s">
        <v>107</v>
      </c>
    </row>
    <row r="47" spans="1:9" x14ac:dyDescent="0.35">
      <c r="A47" s="64"/>
      <c r="B47" s="17" t="s">
        <v>105</v>
      </c>
      <c r="C47" s="18"/>
      <c r="D47" s="25"/>
      <c r="E47" s="16"/>
      <c r="F47" s="19">
        <v>22200</v>
      </c>
      <c r="G47" s="19">
        <f>+F47</f>
        <v>22200</v>
      </c>
      <c r="H47" s="20" t="s">
        <v>14</v>
      </c>
      <c r="I47" s="20" t="s">
        <v>85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108</v>
      </c>
      <c r="C49" s="29">
        <v>1000</v>
      </c>
      <c r="D49" s="24">
        <v>918.76</v>
      </c>
      <c r="E49" s="13" t="s">
        <v>35</v>
      </c>
      <c r="F49" s="95" t="s">
        <v>50</v>
      </c>
      <c r="G49" s="92" t="str">
        <f>+F49</f>
        <v>ร้านสุดภูธร ไวนิล แอนด์สติกเกอร์</v>
      </c>
      <c r="H49" s="14" t="s">
        <v>2</v>
      </c>
      <c r="I49" s="14" t="s">
        <v>111</v>
      </c>
    </row>
    <row r="50" spans="1:9" x14ac:dyDescent="0.35">
      <c r="A50" s="64"/>
      <c r="B50" s="17" t="s">
        <v>109</v>
      </c>
      <c r="C50" s="18"/>
      <c r="D50" s="25"/>
      <c r="E50" s="16"/>
      <c r="F50" s="19">
        <v>918.76</v>
      </c>
      <c r="G50" s="19">
        <f>+F50</f>
        <v>918.76</v>
      </c>
      <c r="H50" s="20" t="s">
        <v>14</v>
      </c>
      <c r="I50" s="20" t="s">
        <v>75</v>
      </c>
    </row>
    <row r="51" spans="1:9" x14ac:dyDescent="0.35">
      <c r="A51" s="65"/>
      <c r="B51" s="26" t="s">
        <v>110</v>
      </c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112</v>
      </c>
      <c r="C52" s="29">
        <v>4000</v>
      </c>
      <c r="D52" s="24">
        <v>4000</v>
      </c>
      <c r="E52" s="13" t="s">
        <v>35</v>
      </c>
      <c r="F52" s="95" t="s">
        <v>114</v>
      </c>
      <c r="G52" s="92" t="str">
        <f>+F52</f>
        <v>สิชล ก๊อปปี้</v>
      </c>
      <c r="H52" s="14" t="s">
        <v>2</v>
      </c>
      <c r="I52" s="14" t="s">
        <v>115</v>
      </c>
    </row>
    <row r="53" spans="1:9" x14ac:dyDescent="0.35">
      <c r="A53" s="64"/>
      <c r="B53" s="17" t="s">
        <v>113</v>
      </c>
      <c r="C53" s="18"/>
      <c r="D53" s="25"/>
      <c r="E53" s="16"/>
      <c r="F53" s="19">
        <v>4000</v>
      </c>
      <c r="G53" s="19">
        <f>+F53</f>
        <v>4000</v>
      </c>
      <c r="H53" s="20" t="s">
        <v>14</v>
      </c>
      <c r="I53" s="20" t="s">
        <v>116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E8" sqref="E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7" t="s">
        <v>17</v>
      </c>
      <c r="B1" s="107"/>
      <c r="C1" s="107"/>
      <c r="D1" s="107"/>
      <c r="E1" s="107"/>
      <c r="F1" s="107"/>
      <c r="G1" s="107"/>
      <c r="H1" s="107"/>
    </row>
    <row r="2" spans="1:8" s="58" customFormat="1" x14ac:dyDescent="0.35">
      <c r="A2" s="107" t="s">
        <v>117</v>
      </c>
      <c r="B2" s="107"/>
      <c r="C2" s="107"/>
      <c r="D2" s="107"/>
      <c r="E2" s="107"/>
      <c r="F2" s="107"/>
      <c r="G2" s="107"/>
      <c r="H2" s="107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121</v>
      </c>
      <c r="D11" s="45">
        <f>+พฤษภาคม!C7+พฤษภาคม!C10+พฤษภาคม!C13+พฤษภาคม!C16+พฤษภาคม!C19+พฤษภาคม!C22+พฤษภาคม!C25+พฤษภาคม!C28+พฤษภาคม!C31</f>
        <v>365028.04000000004</v>
      </c>
      <c r="E11" s="57">
        <f>+พฤษภาคม!D7+พฤษภาคม!D10+พฤษภาคม!D13+พฤษภาคม!D16+พฤษภาคม!D19+พฤษภาคม!D22+พฤษภาคม!D25+พฤษภาคม!D28+พฤษภาคม!D31</f>
        <v>354922.04000000004</v>
      </c>
      <c r="F11" s="45">
        <f>+E11</f>
        <v>354922.04000000004</v>
      </c>
      <c r="G11" s="45">
        <f>+D11-E11</f>
        <v>10106</v>
      </c>
      <c r="H11" s="47"/>
    </row>
    <row r="12" spans="1:8" x14ac:dyDescent="0.35">
      <c r="A12" s="43">
        <v>6</v>
      </c>
      <c r="B12" s="44" t="s">
        <v>36</v>
      </c>
      <c r="C12" s="42" t="s">
        <v>122</v>
      </c>
      <c r="D12" s="45">
        <f>+พฤษภาคม!C37+พฤษภาคม!C40+พฤษภาคม!C43+พฤษภาคม!C46+พฤษภาคม!C49+พฤษภาคม!C52</f>
        <v>210000</v>
      </c>
      <c r="E12" s="57">
        <f>+พฤษภาคม!D37+พฤษภาคม!D40+พฤษภาคม!D43+พฤษภาคม!D46+พฤษภาคม!D49+พฤษภาคม!D52</f>
        <v>179118.76</v>
      </c>
      <c r="F12" s="45">
        <f>+E12</f>
        <v>179118.76</v>
      </c>
      <c r="G12" s="96">
        <f>+D12-E12</f>
        <v>30881.239999999991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123</v>
      </c>
      <c r="D14" s="45">
        <f>+พฤษภาคม!C34</f>
        <v>734000</v>
      </c>
      <c r="E14" s="45">
        <f>+พฤษภาคม!D34</f>
        <v>734000</v>
      </c>
      <c r="F14" s="45" t="s">
        <v>19</v>
      </c>
      <c r="G14" s="97" t="s">
        <v>19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124</v>
      </c>
    </row>
    <row r="18" spans="2:7" x14ac:dyDescent="0.35">
      <c r="B18" s="1" t="s">
        <v>125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8" t="s">
        <v>21</v>
      </c>
      <c r="G21" s="108"/>
    </row>
    <row r="22" spans="2:7" x14ac:dyDescent="0.35">
      <c r="F22" s="109" t="s">
        <v>46</v>
      </c>
      <c r="G22" s="109"/>
    </row>
    <row r="23" spans="2:7" x14ac:dyDescent="0.35">
      <c r="F23" s="108" t="s">
        <v>20</v>
      </c>
      <c r="G23" s="10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พฤษภาคม</vt:lpstr>
      <vt:lpstr>Sheet2</vt:lpstr>
      <vt:lpstr>พฤษภาคม!Print_Area</vt:lpstr>
      <vt:lpstr>พฤษภาคม!Print_Titles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2019-06-19T09:25:33Z</cp:lastPrinted>
  <dcterms:created xsi:type="dcterms:W3CDTF">2006-08-30T06:08:37Z</dcterms:created>
  <dcterms:modified xsi:type="dcterms:W3CDTF">2019-06-25T08:48:34Z</dcterms:modified>
</cp:coreProperties>
</file>