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 activeTab="1"/>
  </bookViews>
  <sheets>
    <sheet name="มกราคม" sheetId="1" r:id="rId1"/>
    <sheet name="Sheet2" sheetId="9" r:id="rId2"/>
  </sheets>
  <definedNames>
    <definedName name="_xlnm.Print_Area" localSheetId="0">มกราคม!$A$34:$I$57</definedName>
    <definedName name="_xlnm.Print_Titles" localSheetId="0">มกราคม!$4:$6</definedName>
  </definedNames>
  <calcPr calcId="152511"/>
</workbook>
</file>

<file path=xl/calcChain.xml><?xml version="1.0" encoding="utf-8"?>
<calcChain xmlns="http://schemas.openxmlformats.org/spreadsheetml/2006/main">
  <c r="E11" i="9" l="1"/>
  <c r="D12" i="9"/>
  <c r="F50" i="1"/>
  <c r="F11" i="1"/>
  <c r="G65" i="1" l="1"/>
  <c r="G64" i="1"/>
  <c r="F53" i="1"/>
  <c r="E12" i="9"/>
  <c r="F12" i="9" s="1"/>
  <c r="F38" i="1"/>
  <c r="F32" i="1"/>
  <c r="F29" i="1"/>
  <c r="F20" i="1"/>
  <c r="F17" i="1"/>
  <c r="F8" i="1"/>
  <c r="G59" i="1" l="1"/>
  <c r="G58" i="1"/>
  <c r="F56" i="1"/>
  <c r="G56" i="1" s="1"/>
  <c r="G55" i="1"/>
  <c r="D55" i="1"/>
  <c r="G53" i="1"/>
  <c r="G52" i="1"/>
  <c r="G50" i="1"/>
  <c r="G49" i="1"/>
  <c r="F47" i="1"/>
  <c r="G47" i="1" s="1"/>
  <c r="G46" i="1"/>
  <c r="D46" i="1"/>
  <c r="F44" i="1"/>
  <c r="G44" i="1" s="1"/>
  <c r="G43" i="1"/>
  <c r="D43" i="1"/>
  <c r="F41" i="1"/>
  <c r="G41" i="1" s="1"/>
  <c r="G40" i="1"/>
  <c r="D40" i="1"/>
  <c r="G38" i="1"/>
  <c r="G37" i="1"/>
  <c r="F35" i="1"/>
  <c r="G35" i="1" s="1"/>
  <c r="G34" i="1"/>
  <c r="D34" i="1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D22" i="1"/>
  <c r="G22" i="1"/>
  <c r="F23" i="1"/>
  <c r="G23" i="1" s="1"/>
  <c r="D25" i="1"/>
  <c r="G25" i="1"/>
  <c r="F26" i="1"/>
  <c r="G26" i="1" s="1"/>
  <c r="G28" i="1"/>
  <c r="G29" i="1"/>
</calcChain>
</file>

<file path=xl/sharedStrings.xml><?xml version="1.0" encoding="utf-8"?>
<sst xmlns="http://schemas.openxmlformats.org/spreadsheetml/2006/main" count="247" uniqueCount="131">
  <si>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</si>
  <si>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</si>
  <si>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</si>
  <si>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</si>
  <si>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</si>
  <si>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</si>
  <si>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</si>
  <si>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</si>
  <si>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</si>
  <si>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</si>
  <si>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</si>
  <si>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</si>
  <si>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</si>
  <si>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</si>
  <si>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</si>
  <si>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</si>
  <si>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</si>
  <si>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</si>
  <si>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</si>
  <si>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</si>
  <si>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</si>
  <si>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</si>
  <si>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</si>
  <si>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</si>
  <si>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</si>
  <si>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</si>
  <si>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</si>
  <si>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</si>
  <si>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</si>
  <si>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</si>
  <si>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</si>
  <si>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</si>
  <si>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</si>
  <si>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</si>
  <si>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</si>
  <si>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</si>
  <si>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</si>
  <si>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</si>
  <si>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</si>
  <si>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</si>
  <si>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</si>
  <si>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</si>
  <si>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</si>
  <si>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</si>
  <si>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</si>
  <si>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</si>
  <si>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</si>
  <si>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ร้านปรีดาค้าวัสดุ</t>
  </si>
  <si>
    <t>จัดซื้อกระเบื้องสำหรับช่วยเหลือประชาชนที่ได้รับ</t>
  </si>
  <si>
    <t>ความเดือดร้อนจากสาธารณะภัย</t>
  </si>
  <si>
    <t>หจก.ศิริภัณฑ์ ซิเมนต์</t>
  </si>
  <si>
    <t>หจก.จิตติภัณฑ์ วัสดุก่อสร้าง</t>
  </si>
  <si>
    <t>สุดภูธร ไวนิล แอนด์ สติกเกอร์</t>
  </si>
  <si>
    <t>สรุปผลการดำเนินการจัดซื้อจัดจ้างในรอบเดือนมกราคม 2562</t>
  </si>
  <si>
    <t>วันที่  4  เดือน กุมภาพันธ์ พ.ศ. 2562</t>
  </si>
  <si>
    <t xml:space="preserve">ใบสั่งซื้อ เลขที่ CNTR-0049/62  </t>
  </si>
  <si>
    <t>ลว. 7 ม.ค. 62</t>
  </si>
  <si>
    <t xml:space="preserve">ใบสั่งซื้อ เลขที่ CNTR-0050/62  </t>
  </si>
  <si>
    <t xml:space="preserve">ใบสั่งซื้อ เลขที่ CNTR-0051/62  </t>
  </si>
  <si>
    <t>ลว. 16 ม.ค. 62</t>
  </si>
  <si>
    <t>จัดซื้อวัสดุคอมพิวเตอร์ (กองคลัง)</t>
  </si>
  <si>
    <t>ร้านสิชลคอมพิวเตอร์แอนด์เซอร์วิส</t>
  </si>
  <si>
    <t xml:space="preserve">ใบสั่งซื้อ เลขที่ CNTR-0058/62  </t>
  </si>
  <si>
    <t>ลว. 25 ม.ค. 62</t>
  </si>
  <si>
    <t>ซื้อหมึกเครื่องถ่ายเอกสาร</t>
  </si>
  <si>
    <t>ลว. 11 ม.ค. 62</t>
  </si>
  <si>
    <t>ซื้อวัสดุสำนักงาน (สำนักปลัด)</t>
  </si>
  <si>
    <t>ซื้อวัสดุก่อสร้าง หินเกร็ดผสมแอสฟัลท์และยาง</t>
  </si>
  <si>
    <t>ร้าน ซี.เค.ซัพพลาย โอ.เอ</t>
  </si>
  <si>
    <t xml:space="preserve">ใบสั่งซื้อ เลขที่ CNTR-0060/62  </t>
  </si>
  <si>
    <t>ลว. 24 ม.ค. 62</t>
  </si>
  <si>
    <t xml:space="preserve">ใบสั่งซื้อ  เลขที่ CNTR-0063/62  </t>
  </si>
  <si>
    <t>ใบสั่งซื้อ เลขที่ CNTR-0066/62</t>
  </si>
  <si>
    <t>ลว. 29 ม.ค. 62</t>
  </si>
  <si>
    <t>จ้างเหมารถแห่ประชาสัมพันธ์เพื่อการจัดเก็บภาษี</t>
  </si>
  <si>
    <t>ท้องถิ่นประจำปี 2562</t>
  </si>
  <si>
    <t>นายจำนง  ควรเรือง</t>
  </si>
  <si>
    <t>ลว. 2 ม.ค. 62</t>
  </si>
  <si>
    <t>ม.6</t>
  </si>
  <si>
    <t>จ้างซ่อมแซมคอสะพานข้ามคลองท่าน้อย ม.4 และ</t>
  </si>
  <si>
    <t>นายเฉลิมศักดิ์  ชูแก้ว</t>
  </si>
  <si>
    <t>ใบสั่งจ้าง เลขที่ CNTR-0046/62</t>
  </si>
  <si>
    <t>ใบสั่งจ้าง เลขที่ CNTR-0047/62</t>
  </si>
  <si>
    <t>ลว. 3 ม.ค. 62</t>
  </si>
  <si>
    <t>จ้างทำป้ายไวนิลสำหรับการจัดตั้งศูนย์จัดการ</t>
  </si>
  <si>
    <t>ภัยพิบัติและอุบัติภัย</t>
  </si>
  <si>
    <t>ใบสั่งจ้าง เลขที่ CNTR-0048/62</t>
  </si>
  <si>
    <t>จ้างเหมาประชาสัมพันธ์โครงการจัดงานประเพณี</t>
  </si>
  <si>
    <t>ให้ทานไฟ ประจำปี 2562</t>
  </si>
  <si>
    <t>สองนครอิงค์เจ็ท</t>
  </si>
  <si>
    <t>ใบสั่งจ้าง เลขที่ CNTR-0053/62</t>
  </si>
  <si>
    <t>ลว. 22 ม.ค. 62</t>
  </si>
  <si>
    <t>จ้างเหมาเช่าอุปกรณ์ เครื่องเสียง เต็นท์ โต๊ะ เก้าอี้</t>
  </si>
  <si>
    <t>พร้อมแสงสว่าง ทุกจุดโครงการจัดงานประเพณี</t>
  </si>
  <si>
    <t>นายเชาวลิต  เศษเพชร</t>
  </si>
  <si>
    <t>ใบสั่งจ้าง เลขที่ CNTR-0056/62</t>
  </si>
  <si>
    <t>ลว. 23 ม.ค. 62</t>
  </si>
  <si>
    <t>จ้างเหมาซ่อมแซมครุภัณฑ์คอมพิวเตอร์และอุปกรณ์</t>
  </si>
  <si>
    <t>(กองคลัง)</t>
  </si>
  <si>
    <t>สิชลคอมพิวเตอร์แอนด์เซอร์วิส</t>
  </si>
  <si>
    <t>ใบสั่งจ้าง เลขที่ CNTR-0057/62</t>
  </si>
  <si>
    <t>ให้ทานไฟ ประจำปี 2562 ป้ายเวที,ป้ายซุ้มขนม</t>
  </si>
  <si>
    <t>ใบสั่งจ้าง เลขที่ CNTR-0059/62</t>
  </si>
  <si>
    <t>จ้างเหมาตรวจเช็คและซ่อมแซมเครื่องโทรสาร</t>
  </si>
  <si>
    <t>ใบสั่งจ้าง เลขที่ CNTR-0061/62</t>
  </si>
  <si>
    <t>จ้างเหมาเครื่องจักรซ่อมแซมฟื้นฟูถนนสาธารณะ</t>
  </si>
  <si>
    <t>ม.5 ที่ได้รับคามเสียหายจากอิทธิพลของพายุปาบึก</t>
  </si>
  <si>
    <t>นายนพพงศ์ ชูรัตน์</t>
  </si>
  <si>
    <t>ม.2  ที่ได้รับคามเสียหายจากอิทธิพลของพายุปาบึก</t>
  </si>
  <si>
    <t>หจก.ณัฐสิทธิ ธุรกิจ</t>
  </si>
  <si>
    <t>จ้างก่อสร้างโครงการก่อสร้างอาคารศูนย์พัฒนา</t>
  </si>
  <si>
    <t>เด็กเล็ก ขนาดไม่เกิน 50 คน ม.9 ต.ฉลอง</t>
  </si>
  <si>
    <t>บจ.เค.เอส.อาร์ เอ็นจิเนียริ่ง</t>
  </si>
  <si>
    <t>สัญญาจ้าง เลขที่ CNTR-0052/62</t>
  </si>
  <si>
    <t>สัญญาจ้าง เลขที่ CNTR-0055/62</t>
  </si>
  <si>
    <t>สัญญาจ้าง เลขที่ CNTR-0064/62</t>
  </si>
  <si>
    <t>วิธีประกวด</t>
  </si>
  <si>
    <t>ราคาอิเล็ก</t>
  </si>
  <si>
    <t>ทรอนิกส์</t>
  </si>
  <si>
    <t>หจก.ภูอนันต์</t>
  </si>
  <si>
    <t>ม.10 ที่ได้รับความเสียหายจากอิทธิพลของพายุ</t>
  </si>
  <si>
    <t>ปาบึก</t>
  </si>
  <si>
    <t>นายประพฤษ นวนมุสิก</t>
  </si>
  <si>
    <t>สัญญาจ้าง เลขที่ CNTR-0065/62</t>
  </si>
  <si>
    <t>ลว. 28 ม.ค. 62</t>
  </si>
  <si>
    <t>ประจำเดือนมกราคม  2562</t>
  </si>
  <si>
    <t>7</t>
  </si>
  <si>
    <t>11</t>
  </si>
  <si>
    <t>1</t>
  </si>
  <si>
    <t xml:space="preserve">                    เผยแพร่  เมื่อวันที่ 4 กุมภาพันธ์ 2562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</si>
  <si>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 ประจำเดือนมกราคม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</si>
</sst>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8" xfId="1" applyFont="1" applyBorder="1" applyAlignment="1">
      <alignment horizontal="left"/>
    </xf>
    <xf numFmtId="43" fontId="4" fillId="0" borderId="8" xfId="1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="80" zoomScaleNormal="80" zoomScaleSheetLayoutView="100" workbookViewId="0">
      <pane xSplit="2" ySplit="6" topLeftCell="C51" activePane="bottomRight" state="frozen"/>
      <selection pane="topRight" activeCell="C1" sqref="C1"/>
      <selection pane="bottomLeft" activeCell="A7" sqref="A7"/>
      <selection pane="bottomRight" activeCell="A34" sqref="A34:I57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4" t="s">
        <v>53</v>
      </c>
      <c r="B1" s="104"/>
      <c r="C1" s="104"/>
      <c r="D1" s="104"/>
      <c r="E1" s="104"/>
      <c r="F1" s="104"/>
      <c r="G1" s="104"/>
      <c r="H1" s="104"/>
      <c r="I1" s="104"/>
    </row>
    <row r="2" spans="1:9" x14ac:dyDescent="0.35">
      <c r="A2" s="104" t="s">
        <v>16</v>
      </c>
      <c r="B2" s="104"/>
      <c r="C2" s="104"/>
      <c r="D2" s="104"/>
      <c r="E2" s="104"/>
      <c r="F2" s="104"/>
      <c r="G2" s="104"/>
      <c r="H2" s="104"/>
      <c r="I2" s="104"/>
    </row>
    <row r="3" spans="1:9" x14ac:dyDescent="0.35">
      <c r="A3" s="106" t="s">
        <v>54</v>
      </c>
      <c r="B3" s="106"/>
      <c r="C3" s="106"/>
      <c r="D3" s="106"/>
      <c r="E3" s="106"/>
      <c r="F3" s="106"/>
      <c r="G3" s="106"/>
      <c r="H3" s="106"/>
      <c r="I3" s="106"/>
    </row>
    <row r="4" spans="1:9" s="4" customFormat="1" ht="19.5" x14ac:dyDescent="0.3">
      <c r="A4" s="60" t="s">
        <v>0</v>
      </c>
      <c r="B4" s="102" t="s">
        <v>22</v>
      </c>
      <c r="C4" s="98" t="s">
        <v>33</v>
      </c>
      <c r="D4" s="102" t="s">
        <v>23</v>
      </c>
      <c r="E4" s="100" t="s">
        <v>24</v>
      </c>
      <c r="F4" s="2" t="s">
        <v>25</v>
      </c>
      <c r="G4" s="3" t="s">
        <v>27</v>
      </c>
      <c r="H4" s="102" t="s">
        <v>29</v>
      </c>
      <c r="I4" s="89" t="s">
        <v>30</v>
      </c>
    </row>
    <row r="5" spans="1:9" s="4" customFormat="1" ht="19.5" x14ac:dyDescent="0.3">
      <c r="A5" s="61" t="s">
        <v>1</v>
      </c>
      <c r="B5" s="105"/>
      <c r="C5" s="99"/>
      <c r="D5" s="105"/>
      <c r="E5" s="101"/>
      <c r="F5" s="5" t="s">
        <v>26</v>
      </c>
      <c r="G5" s="6" t="s">
        <v>28</v>
      </c>
      <c r="H5" s="103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48</v>
      </c>
      <c r="C7" s="70">
        <v>29000</v>
      </c>
      <c r="D7" s="71">
        <v>26778.240000000002</v>
      </c>
      <c r="E7" s="13" t="s">
        <v>35</v>
      </c>
      <c r="F7" s="91" t="s">
        <v>50</v>
      </c>
      <c r="G7" s="92" t="str">
        <f>+F7</f>
        <v>หจก.ศิริภัณฑ์ ซิเมนต์</v>
      </c>
      <c r="H7" s="14" t="s">
        <v>2</v>
      </c>
      <c r="I7" s="14" t="s">
        <v>55</v>
      </c>
    </row>
    <row r="8" spans="1:9" s="15" customFormat="1" ht="18.75" x14ac:dyDescent="0.3">
      <c r="A8" s="64"/>
      <c r="B8" s="17" t="s">
        <v>49</v>
      </c>
      <c r="C8" s="72"/>
      <c r="D8" s="73"/>
      <c r="E8" s="16"/>
      <c r="F8" s="19">
        <f>+D7</f>
        <v>26778.240000000002</v>
      </c>
      <c r="G8" s="19">
        <f>+F8</f>
        <v>26778.240000000002</v>
      </c>
      <c r="H8" s="20" t="s">
        <v>14</v>
      </c>
      <c r="I8" s="20" t="s">
        <v>56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48</v>
      </c>
      <c r="C10" s="70">
        <v>5200</v>
      </c>
      <c r="D10" s="71">
        <v>4627.2299999999996</v>
      </c>
      <c r="E10" s="32" t="s">
        <v>35</v>
      </c>
      <c r="F10" s="91" t="s">
        <v>50</v>
      </c>
      <c r="G10" s="59" t="str">
        <f>+F10</f>
        <v>หจก.ศิริภัณฑ์ ซิเมนต์</v>
      </c>
      <c r="H10" s="80" t="s">
        <v>2</v>
      </c>
      <c r="I10" s="14" t="s">
        <v>57</v>
      </c>
    </row>
    <row r="11" spans="1:9" s="81" customFormat="1" ht="18.75" x14ac:dyDescent="0.3">
      <c r="A11" s="66"/>
      <c r="B11" s="17" t="s">
        <v>49</v>
      </c>
      <c r="C11" s="72"/>
      <c r="D11" s="73"/>
      <c r="E11" s="64"/>
      <c r="F11" s="51">
        <f>+D10</f>
        <v>4627.2299999999996</v>
      </c>
      <c r="G11" s="51">
        <f>+F11</f>
        <v>4627.2299999999996</v>
      </c>
      <c r="H11" s="82" t="s">
        <v>14</v>
      </c>
      <c r="I11" s="20" t="s">
        <v>65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48</v>
      </c>
      <c r="C13" s="70">
        <v>2300</v>
      </c>
      <c r="D13" s="71">
        <v>2210.1</v>
      </c>
      <c r="E13" s="13" t="s">
        <v>35</v>
      </c>
      <c r="F13" s="91" t="s">
        <v>50</v>
      </c>
      <c r="G13" s="59" t="str">
        <f>+F13</f>
        <v>หจก.ศิริภัณฑ์ ซิเมนต์</v>
      </c>
      <c r="H13" s="14" t="s">
        <v>2</v>
      </c>
      <c r="I13" s="14" t="s">
        <v>58</v>
      </c>
    </row>
    <row r="14" spans="1:9" s="15" customFormat="1" ht="18.75" x14ac:dyDescent="0.3">
      <c r="A14" s="66"/>
      <c r="B14" s="17" t="s">
        <v>49</v>
      </c>
      <c r="C14" s="18"/>
      <c r="D14" s="25"/>
      <c r="E14" s="16"/>
      <c r="F14" s="51">
        <v>2189.2199999999998</v>
      </c>
      <c r="G14" s="51">
        <f>+F14</f>
        <v>2189.2199999999998</v>
      </c>
      <c r="H14" s="20" t="s">
        <v>14</v>
      </c>
      <c r="I14" s="20" t="s">
        <v>59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60</v>
      </c>
      <c r="C16" s="70">
        <v>9234</v>
      </c>
      <c r="D16" s="71">
        <v>9154</v>
      </c>
      <c r="E16" s="13" t="s">
        <v>35</v>
      </c>
      <c r="F16" s="93" t="s">
        <v>61</v>
      </c>
      <c r="G16" s="94" t="str">
        <f>+F16</f>
        <v>ร้านสิชลคอมพิวเตอร์แอนด์เซอร์วิส</v>
      </c>
      <c r="H16" s="14" t="s">
        <v>2</v>
      </c>
      <c r="I16" s="14" t="s">
        <v>62</v>
      </c>
    </row>
    <row r="17" spans="1:9" s="15" customFormat="1" ht="18.75" x14ac:dyDescent="0.3">
      <c r="A17" s="66"/>
      <c r="B17" s="17"/>
      <c r="C17" s="18"/>
      <c r="D17" s="25"/>
      <c r="E17" s="16"/>
      <c r="F17" s="51">
        <f>+D16</f>
        <v>9154</v>
      </c>
      <c r="G17" s="51">
        <f>+F17</f>
        <v>9154</v>
      </c>
      <c r="H17" s="20" t="s">
        <v>14</v>
      </c>
      <c r="I17" s="20" t="s">
        <v>96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64</v>
      </c>
      <c r="C19" s="29">
        <v>10000</v>
      </c>
      <c r="D19" s="24">
        <v>9700</v>
      </c>
      <c r="E19" s="13" t="s">
        <v>35</v>
      </c>
      <c r="F19" s="92" t="s">
        <v>68</v>
      </c>
      <c r="G19" s="92" t="str">
        <f>+F19</f>
        <v>ร้าน ซี.เค.ซัพพลาย โอ.เอ</v>
      </c>
      <c r="H19" s="14" t="s">
        <v>2</v>
      </c>
      <c r="I19" s="14" t="s">
        <v>69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+D19</f>
        <v>9700</v>
      </c>
      <c r="G20" s="19">
        <f>+F20</f>
        <v>9700</v>
      </c>
      <c r="H20" s="20" t="s">
        <v>14</v>
      </c>
      <c r="I20" s="20" t="s">
        <v>70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66</v>
      </c>
      <c r="C22" s="29">
        <v>18500</v>
      </c>
      <c r="D22" s="24">
        <f>+C22</f>
        <v>18500</v>
      </c>
      <c r="E22" s="13" t="s">
        <v>35</v>
      </c>
      <c r="F22" s="92" t="s">
        <v>47</v>
      </c>
      <c r="G22" s="92" t="str">
        <f>+F22</f>
        <v>ร้านปรีดาค้าวัสดุ</v>
      </c>
      <c r="H22" s="14" t="s">
        <v>2</v>
      </c>
      <c r="I22" s="14" t="s">
        <v>71</v>
      </c>
    </row>
    <row r="23" spans="1:9" s="15" customFormat="1" ht="18.75" x14ac:dyDescent="0.3">
      <c r="A23" s="64"/>
      <c r="B23" s="17"/>
      <c r="C23" s="18"/>
      <c r="D23" s="25"/>
      <c r="E23" s="16"/>
      <c r="F23" s="19">
        <f>+C22</f>
        <v>18500</v>
      </c>
      <c r="G23" s="19">
        <f>+F23</f>
        <v>18500</v>
      </c>
      <c r="H23" s="20" t="s">
        <v>14</v>
      </c>
      <c r="I23" s="20" t="s">
        <v>63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67</v>
      </c>
      <c r="C25" s="29">
        <v>65960</v>
      </c>
      <c r="D25" s="24">
        <f>+C25</f>
        <v>65960</v>
      </c>
      <c r="E25" s="13" t="s">
        <v>35</v>
      </c>
      <c r="F25" s="92" t="s">
        <v>51</v>
      </c>
      <c r="G25" s="92" t="str">
        <f>+F25</f>
        <v>หจก.จิตติภัณฑ์ วัสดุก่อสร้าง</v>
      </c>
      <c r="H25" s="14" t="s">
        <v>2</v>
      </c>
      <c r="I25" s="14" t="s">
        <v>72</v>
      </c>
    </row>
    <row r="26" spans="1:9" s="15" customFormat="1" ht="18.75" x14ac:dyDescent="0.3">
      <c r="A26" s="64"/>
      <c r="B26" s="17"/>
      <c r="C26" s="18"/>
      <c r="D26" s="25"/>
      <c r="E26" s="16"/>
      <c r="F26" s="19">
        <f>+C25</f>
        <v>65960</v>
      </c>
      <c r="G26" s="19">
        <f>+F26</f>
        <v>65960</v>
      </c>
      <c r="H26" s="20" t="s">
        <v>14</v>
      </c>
      <c r="I26" s="20" t="s">
        <v>73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74</v>
      </c>
      <c r="C28" s="29">
        <v>5000</v>
      </c>
      <c r="D28" s="24">
        <v>5000</v>
      </c>
      <c r="E28" s="13" t="s">
        <v>35</v>
      </c>
      <c r="F28" s="92" t="s">
        <v>76</v>
      </c>
      <c r="G28" s="92" t="str">
        <f>+F28</f>
        <v>นายจำนง  ควรเรือง</v>
      </c>
      <c r="H28" s="14" t="s">
        <v>2</v>
      </c>
      <c r="I28" s="14" t="s">
        <v>81</v>
      </c>
    </row>
    <row r="29" spans="1:9" s="15" customFormat="1" ht="18.75" x14ac:dyDescent="0.3">
      <c r="A29" s="64"/>
      <c r="B29" s="17" t="s">
        <v>75</v>
      </c>
      <c r="C29" s="18"/>
      <c r="D29" s="25"/>
      <c r="E29" s="16"/>
      <c r="F29" s="19">
        <f>+D28</f>
        <v>5000</v>
      </c>
      <c r="G29" s="19">
        <f>+F29</f>
        <v>5000</v>
      </c>
      <c r="H29" s="20" t="s">
        <v>14</v>
      </c>
      <c r="I29" s="20" t="s">
        <v>77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79</v>
      </c>
      <c r="C31" s="29">
        <v>66800</v>
      </c>
      <c r="D31" s="24">
        <v>62488</v>
      </c>
      <c r="E31" s="13" t="s">
        <v>35</v>
      </c>
      <c r="F31" s="92" t="s">
        <v>80</v>
      </c>
      <c r="G31" s="92" t="str">
        <f>+F31</f>
        <v>นายเฉลิมศักดิ์  ชูแก้ว</v>
      </c>
      <c r="H31" s="14" t="s">
        <v>2</v>
      </c>
      <c r="I31" s="14" t="s">
        <v>82</v>
      </c>
    </row>
    <row r="32" spans="1:9" x14ac:dyDescent="0.35">
      <c r="A32" s="64"/>
      <c r="B32" s="17" t="s">
        <v>78</v>
      </c>
      <c r="C32" s="18"/>
      <c r="D32" s="25"/>
      <c r="E32" s="16"/>
      <c r="F32" s="19">
        <f>+D31</f>
        <v>62488</v>
      </c>
      <c r="G32" s="19">
        <f>+F32</f>
        <v>62488</v>
      </c>
      <c r="H32" s="20" t="s">
        <v>14</v>
      </c>
      <c r="I32" s="20" t="s">
        <v>83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84</v>
      </c>
      <c r="C34" s="29">
        <v>562.5</v>
      </c>
      <c r="D34" s="24">
        <f>+C34</f>
        <v>562.5</v>
      </c>
      <c r="E34" s="13" t="s">
        <v>35</v>
      </c>
      <c r="F34" s="92" t="s">
        <v>52</v>
      </c>
      <c r="G34" s="92" t="str">
        <f>+F34</f>
        <v>สุดภูธร ไวนิล แอนด์ สติกเกอร์</v>
      </c>
      <c r="H34" s="14" t="s">
        <v>2</v>
      </c>
      <c r="I34" s="14" t="s">
        <v>86</v>
      </c>
    </row>
    <row r="35" spans="1:9" x14ac:dyDescent="0.35">
      <c r="A35" s="64"/>
      <c r="B35" s="17" t="s">
        <v>85</v>
      </c>
      <c r="C35" s="18"/>
      <c r="D35" s="25"/>
      <c r="E35" s="16"/>
      <c r="F35" s="19">
        <f>+C34</f>
        <v>562.5</v>
      </c>
      <c r="G35" s="19">
        <f>+F35</f>
        <v>562.5</v>
      </c>
      <c r="H35" s="20" t="s">
        <v>14</v>
      </c>
      <c r="I35" s="20" t="s">
        <v>83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87</v>
      </c>
      <c r="C37" s="29">
        <v>25000</v>
      </c>
      <c r="D37" s="24">
        <v>19500</v>
      </c>
      <c r="E37" s="13" t="s">
        <v>35</v>
      </c>
      <c r="F37" s="95" t="s">
        <v>89</v>
      </c>
      <c r="G37" s="92" t="str">
        <f>+F37</f>
        <v>สองนครอิงค์เจ็ท</v>
      </c>
      <c r="H37" s="14" t="s">
        <v>2</v>
      </c>
      <c r="I37" s="14" t="s">
        <v>90</v>
      </c>
    </row>
    <row r="38" spans="1:9" x14ac:dyDescent="0.35">
      <c r="A38" s="64"/>
      <c r="B38" s="17" t="s">
        <v>88</v>
      </c>
      <c r="C38" s="18"/>
      <c r="D38" s="25"/>
      <c r="E38" s="16"/>
      <c r="F38" s="19">
        <f>+D37</f>
        <v>19500</v>
      </c>
      <c r="G38" s="19">
        <f>+F38</f>
        <v>19500</v>
      </c>
      <c r="H38" s="20" t="s">
        <v>14</v>
      </c>
      <c r="I38" s="20" t="s">
        <v>91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92</v>
      </c>
      <c r="C40" s="29">
        <v>75000</v>
      </c>
      <c r="D40" s="24">
        <f>+C40</f>
        <v>75000</v>
      </c>
      <c r="E40" s="13" t="s">
        <v>35</v>
      </c>
      <c r="F40" s="95" t="s">
        <v>94</v>
      </c>
      <c r="G40" s="92" t="str">
        <f>+F40</f>
        <v>นายเชาวลิต  เศษเพชร</v>
      </c>
      <c r="H40" s="14" t="s">
        <v>2</v>
      </c>
      <c r="I40" s="14" t="s">
        <v>95</v>
      </c>
    </row>
    <row r="41" spans="1:9" x14ac:dyDescent="0.35">
      <c r="A41" s="64"/>
      <c r="B41" s="17" t="s">
        <v>93</v>
      </c>
      <c r="C41" s="18"/>
      <c r="D41" s="25"/>
      <c r="E41" s="16"/>
      <c r="F41" s="19">
        <f>+C40</f>
        <v>75000</v>
      </c>
      <c r="G41" s="19">
        <f>+F41</f>
        <v>75000</v>
      </c>
      <c r="H41" s="20" t="s">
        <v>14</v>
      </c>
      <c r="I41" s="20" t="s">
        <v>96</v>
      </c>
    </row>
    <row r="42" spans="1:9" x14ac:dyDescent="0.35">
      <c r="A42" s="65"/>
      <c r="B42" s="26" t="s">
        <v>88</v>
      </c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97</v>
      </c>
      <c r="C43" s="29">
        <v>3440</v>
      </c>
      <c r="D43" s="24">
        <f>+C43</f>
        <v>3440</v>
      </c>
      <c r="E43" s="13" t="s">
        <v>35</v>
      </c>
      <c r="F43" s="95" t="s">
        <v>99</v>
      </c>
      <c r="G43" s="92" t="str">
        <f>+F43</f>
        <v>สิชลคอมพิวเตอร์แอนด์เซอร์วิส</v>
      </c>
      <c r="H43" s="14" t="s">
        <v>2</v>
      </c>
      <c r="I43" s="14" t="s">
        <v>100</v>
      </c>
    </row>
    <row r="44" spans="1:9" x14ac:dyDescent="0.35">
      <c r="A44" s="64"/>
      <c r="B44" s="17" t="s">
        <v>98</v>
      </c>
      <c r="C44" s="18"/>
      <c r="D44" s="25"/>
      <c r="E44" s="16"/>
      <c r="F44" s="19">
        <f>+C43</f>
        <v>3440</v>
      </c>
      <c r="G44" s="19">
        <f>+F44</f>
        <v>3440</v>
      </c>
      <c r="H44" s="20" t="s">
        <v>14</v>
      </c>
      <c r="I44" s="20" t="s">
        <v>96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87</v>
      </c>
      <c r="C46" s="29">
        <v>5400</v>
      </c>
      <c r="D46" s="24">
        <f>+C46</f>
        <v>5400</v>
      </c>
      <c r="E46" s="13" t="s">
        <v>35</v>
      </c>
      <c r="F46" s="95" t="s">
        <v>89</v>
      </c>
      <c r="G46" s="92" t="str">
        <f>+F46</f>
        <v>สองนครอิงค์เจ็ท</v>
      </c>
      <c r="H46" s="14" t="s">
        <v>2</v>
      </c>
      <c r="I46" s="14" t="s">
        <v>102</v>
      </c>
    </row>
    <row r="47" spans="1:9" x14ac:dyDescent="0.35">
      <c r="A47" s="64"/>
      <c r="B47" s="17" t="s">
        <v>101</v>
      </c>
      <c r="C47" s="18"/>
      <c r="D47" s="25"/>
      <c r="E47" s="16"/>
      <c r="F47" s="19">
        <f>+C46</f>
        <v>5400</v>
      </c>
      <c r="G47" s="19">
        <f>+F47</f>
        <v>5400</v>
      </c>
      <c r="H47" s="20" t="s">
        <v>14</v>
      </c>
      <c r="I47" s="20" t="s">
        <v>70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103</v>
      </c>
      <c r="C49" s="29">
        <v>7000</v>
      </c>
      <c r="D49" s="24">
        <v>6900</v>
      </c>
      <c r="E49" s="13" t="s">
        <v>35</v>
      </c>
      <c r="F49" s="95" t="s">
        <v>68</v>
      </c>
      <c r="G49" s="92" t="str">
        <f>+F49</f>
        <v>ร้าน ซี.เค.ซัพพลาย โอ.เอ</v>
      </c>
      <c r="H49" s="14" t="s">
        <v>2</v>
      </c>
      <c r="I49" s="14" t="s">
        <v>104</v>
      </c>
    </row>
    <row r="50" spans="1:9" x14ac:dyDescent="0.35">
      <c r="A50" s="64"/>
      <c r="B50" s="17"/>
      <c r="C50" s="18"/>
      <c r="D50" s="25"/>
      <c r="E50" s="16"/>
      <c r="F50" s="19">
        <f>+D49</f>
        <v>6900</v>
      </c>
      <c r="G50" s="19">
        <f>+F50</f>
        <v>6900</v>
      </c>
      <c r="H50" s="20" t="s">
        <v>14</v>
      </c>
      <c r="I50" s="20" t="s">
        <v>70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105</v>
      </c>
      <c r="C52" s="29">
        <v>321000</v>
      </c>
      <c r="D52" s="24">
        <v>300000</v>
      </c>
      <c r="E52" s="13" t="s">
        <v>35</v>
      </c>
      <c r="F52" s="95" t="s">
        <v>107</v>
      </c>
      <c r="G52" s="92" t="str">
        <f>+F52</f>
        <v>นายนพพงศ์ ชูรัตน์</v>
      </c>
      <c r="H52" s="14" t="s">
        <v>2</v>
      </c>
      <c r="I52" s="14" t="s">
        <v>113</v>
      </c>
    </row>
    <row r="53" spans="1:9" x14ac:dyDescent="0.35">
      <c r="A53" s="64"/>
      <c r="B53" s="17" t="s">
        <v>106</v>
      </c>
      <c r="C53" s="18"/>
      <c r="D53" s="25"/>
      <c r="E53" s="16"/>
      <c r="F53" s="19">
        <f>+D52</f>
        <v>300000</v>
      </c>
      <c r="G53" s="19">
        <f>+F53</f>
        <v>300000</v>
      </c>
      <c r="H53" s="20" t="s">
        <v>14</v>
      </c>
      <c r="I53" s="20" t="s">
        <v>91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105</v>
      </c>
      <c r="C55" s="29">
        <v>139000</v>
      </c>
      <c r="D55" s="24">
        <f>+C55</f>
        <v>139000</v>
      </c>
      <c r="E55" s="13" t="s">
        <v>35</v>
      </c>
      <c r="F55" s="95" t="s">
        <v>109</v>
      </c>
      <c r="G55" s="92" t="str">
        <f>+F55</f>
        <v>หจก.ณัฐสิทธิ ธุรกิจ</v>
      </c>
      <c r="H55" s="14" t="s">
        <v>2</v>
      </c>
      <c r="I55" s="14" t="s">
        <v>114</v>
      </c>
    </row>
    <row r="56" spans="1:9" x14ac:dyDescent="0.35">
      <c r="A56" s="64"/>
      <c r="B56" s="17" t="s">
        <v>108</v>
      </c>
      <c r="C56" s="18"/>
      <c r="D56" s="25"/>
      <c r="E56" s="16"/>
      <c r="F56" s="19">
        <f>+C55</f>
        <v>139000</v>
      </c>
      <c r="G56" s="19">
        <f>+F56</f>
        <v>139000</v>
      </c>
      <c r="H56" s="20" t="s">
        <v>14</v>
      </c>
      <c r="I56" s="20" t="s">
        <v>91</v>
      </c>
    </row>
    <row r="57" spans="1:9" x14ac:dyDescent="0.35">
      <c r="A57" s="65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110</v>
      </c>
      <c r="C58" s="29">
        <v>2063300</v>
      </c>
      <c r="D58" s="24">
        <v>1813000</v>
      </c>
      <c r="E58" s="13" t="s">
        <v>116</v>
      </c>
      <c r="F58" s="95" t="s">
        <v>112</v>
      </c>
      <c r="G58" s="92" t="str">
        <f>+F58</f>
        <v>บจ.เค.เอส.อาร์ เอ็นจิเนียริ่ง</v>
      </c>
      <c r="H58" s="14" t="s">
        <v>2</v>
      </c>
      <c r="I58" s="14" t="s">
        <v>115</v>
      </c>
    </row>
    <row r="59" spans="1:9" x14ac:dyDescent="0.35">
      <c r="A59" s="64"/>
      <c r="B59" s="17" t="s">
        <v>111</v>
      </c>
      <c r="C59" s="18"/>
      <c r="D59" s="25"/>
      <c r="E59" s="16" t="s">
        <v>117</v>
      </c>
      <c r="F59" s="19">
        <v>1760000</v>
      </c>
      <c r="G59" s="19">
        <f>+F59</f>
        <v>1760000</v>
      </c>
      <c r="H59" s="20" t="s">
        <v>14</v>
      </c>
      <c r="I59" s="20" t="s">
        <v>63</v>
      </c>
    </row>
    <row r="60" spans="1:9" x14ac:dyDescent="0.35">
      <c r="A60" s="65"/>
      <c r="B60" s="26"/>
      <c r="C60" s="22"/>
      <c r="D60" s="21"/>
      <c r="E60" s="21" t="s">
        <v>118</v>
      </c>
      <c r="F60" s="27"/>
      <c r="G60" s="21"/>
      <c r="H60" s="23" t="s">
        <v>15</v>
      </c>
      <c r="I60" s="23"/>
    </row>
    <row r="61" spans="1:9" x14ac:dyDescent="0.35">
      <c r="A61" s="32"/>
      <c r="B61" s="12"/>
      <c r="C61" s="29"/>
      <c r="D61" s="24"/>
      <c r="E61" s="13"/>
      <c r="F61" s="95" t="s">
        <v>119</v>
      </c>
      <c r="G61" s="92"/>
      <c r="H61" s="14"/>
      <c r="I61" s="14"/>
    </row>
    <row r="62" spans="1:9" x14ac:dyDescent="0.35">
      <c r="A62" s="64"/>
      <c r="B62" s="17"/>
      <c r="C62" s="18"/>
      <c r="D62" s="25"/>
      <c r="E62" s="16"/>
      <c r="F62" s="19">
        <v>1802000</v>
      </c>
      <c r="G62" s="19"/>
      <c r="H62" s="20"/>
      <c r="I62" s="20"/>
    </row>
    <row r="63" spans="1:9" x14ac:dyDescent="0.35">
      <c r="A63" s="65"/>
      <c r="B63" s="26"/>
      <c r="C63" s="22"/>
      <c r="D63" s="21"/>
      <c r="E63" s="21"/>
      <c r="F63" s="27"/>
      <c r="G63" s="21"/>
      <c r="H63" s="23"/>
      <c r="I63" s="23"/>
    </row>
    <row r="64" spans="1:9" x14ac:dyDescent="0.35">
      <c r="A64" s="32">
        <v>19</v>
      </c>
      <c r="B64" s="12" t="s">
        <v>105</v>
      </c>
      <c r="C64" s="29">
        <v>173000</v>
      </c>
      <c r="D64" s="24">
        <v>162600</v>
      </c>
      <c r="E64" s="13" t="s">
        <v>35</v>
      </c>
      <c r="F64" s="95" t="s">
        <v>122</v>
      </c>
      <c r="G64" s="92" t="str">
        <f>+F64</f>
        <v>นายประพฤษ นวนมุสิก</v>
      </c>
      <c r="H64" s="14" t="s">
        <v>2</v>
      </c>
      <c r="I64" s="14" t="s">
        <v>123</v>
      </c>
    </row>
    <row r="65" spans="1:9" x14ac:dyDescent="0.35">
      <c r="A65" s="64"/>
      <c r="B65" s="17" t="s">
        <v>120</v>
      </c>
      <c r="C65" s="18"/>
      <c r="D65" s="25"/>
      <c r="E65" s="16"/>
      <c r="F65" s="19">
        <v>162600</v>
      </c>
      <c r="G65" s="19">
        <f>+F65</f>
        <v>162600</v>
      </c>
      <c r="H65" s="20" t="s">
        <v>14</v>
      </c>
      <c r="I65" s="20" t="s">
        <v>124</v>
      </c>
    </row>
    <row r="66" spans="1:9" x14ac:dyDescent="0.35">
      <c r="A66" s="65"/>
      <c r="B66" s="26" t="s">
        <v>121</v>
      </c>
      <c r="C66" s="22"/>
      <c r="D66" s="21"/>
      <c r="E66" s="21"/>
      <c r="F66" s="27"/>
      <c r="G66" s="21"/>
      <c r="H66" s="23" t="s">
        <v>15</v>
      </c>
      <c r="I66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6" zoomScaleSheetLayoutView="100" workbookViewId="0">
      <selection activeCell="D8" sqref="D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7" t="s">
        <v>17</v>
      </c>
      <c r="B1" s="107"/>
      <c r="C1" s="107"/>
      <c r="D1" s="107"/>
      <c r="E1" s="107"/>
      <c r="F1" s="107"/>
      <c r="G1" s="107"/>
      <c r="H1" s="107"/>
    </row>
    <row r="2" spans="1:8" s="58" customFormat="1" x14ac:dyDescent="0.35">
      <c r="A2" s="107" t="s">
        <v>125</v>
      </c>
      <c r="B2" s="107"/>
      <c r="C2" s="107"/>
      <c r="D2" s="107"/>
      <c r="E2" s="107"/>
      <c r="F2" s="107"/>
      <c r="G2" s="107"/>
      <c r="H2" s="107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126</v>
      </c>
      <c r="D11" s="45">
        <v>140194</v>
      </c>
      <c r="E11" s="57">
        <f>+มกราคม!D7+มกราคม!D10+มกราคม!D13+มกราคม!D16+มกราคม!D19+มกราคม!D22+มกราคม!D25</f>
        <v>136929.57</v>
      </c>
      <c r="F11" s="45">
        <v>136908.69</v>
      </c>
      <c r="G11" s="96">
        <v>3264.43</v>
      </c>
      <c r="H11" s="47"/>
    </row>
    <row r="12" spans="1:8" x14ac:dyDescent="0.35">
      <c r="A12" s="43">
        <v>6</v>
      </c>
      <c r="B12" s="44" t="s">
        <v>36</v>
      </c>
      <c r="C12" s="42" t="s">
        <v>127</v>
      </c>
      <c r="D12" s="45">
        <f>+มกราคม!C28+มกราคม!C31+มกราคม!C34+มกราคม!C37+มกราคม!C40+มกราคม!C43+มกราคม!C46+มกราคม!C49+มกราคม!C52+มกราคม!C55+มกราคม!C64</f>
        <v>821202.5</v>
      </c>
      <c r="E12" s="57">
        <f>+มกราคม!D28+มกราคม!D31+มกราคม!D34+มกราคม!D37+มกราคม!D40+มกราคม!D43+มกราคม!D46+มกราคม!D49+มกราคม!D52+มกราคม!D55+มกราคม!D64</f>
        <v>779890.5</v>
      </c>
      <c r="F12" s="45">
        <f>+E12</f>
        <v>779890.5</v>
      </c>
      <c r="G12" s="97">
        <v>41312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128</v>
      </c>
      <c r="D14" s="45">
        <v>2063300</v>
      </c>
      <c r="E14" s="45">
        <v>1813000</v>
      </c>
      <c r="F14" s="45">
        <v>1760000</v>
      </c>
      <c r="G14" s="97">
        <v>250300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130</v>
      </c>
    </row>
    <row r="18" spans="2:7" x14ac:dyDescent="0.35">
      <c r="B18" s="1" t="s">
        <v>129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8" t="s">
        <v>21</v>
      </c>
      <c r="G21" s="108"/>
    </row>
    <row r="22" spans="2:7" x14ac:dyDescent="0.35">
      <c r="F22" s="109" t="s">
        <v>46</v>
      </c>
      <c r="G22" s="109"/>
    </row>
    <row r="23" spans="2:7" x14ac:dyDescent="0.35">
      <c r="F23" s="108" t="s">
        <v>20</v>
      </c>
      <c r="G23" s="108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มกราคม</vt:lpstr>
      <vt:lpstr>Sheet2</vt:lpstr>
      <vt:lpstr>มกราคม!Print_Area</vt:lpstr>
      <vt:lpstr>มกราคม!Print_Titles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2019-02-21T08:55:19Z</cp:lastPrinted>
  <dcterms:created xsi:type="dcterms:W3CDTF">2006-08-30T06:08:37Z</dcterms:created>
  <dcterms:modified xsi:type="dcterms:W3CDTF">2019-02-22T06:45:23Z</dcterms:modified>
</cp:coreProperties>
</file>