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xr:revisionPtr revIDLastSave="0" documentId="13_ncr:1_{5836C789-4272-45BF-82FE-2FAE993A5800}" xr6:coauthVersionLast="47" xr6:coauthVersionMax="47" xr10:uidLastSave="{00000000-0000-0000-0000-000000000000}"/>
  <bookViews>
    <workbookView xWindow="-120" yWindow="-120" windowWidth="20730" windowHeight="11160" tabRatio="383" activeTab="1" xr2:uid="{00000000-000D-0000-FFFF-FFFF00000000}"/>
  </bookViews>
  <sheets>
    <sheet name="Sheet1" sheetId="15" r:id="rId1"/>
    <sheet name="Sheet2" sheetId="9" r:id="rId2"/>
  </sheets>
  <definedNames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2" i="9" l="1"/>
  <c r="E12" i="9"/>
  <c r="D12" i="9"/>
  <c r="G44" i="15"/>
  <c r="G43" i="15"/>
  <c r="G41" i="15"/>
  <c r="G40" i="15"/>
  <c r="G38" i="15"/>
  <c r="G37" i="15"/>
  <c r="G35" i="15"/>
  <c r="G34" i="15"/>
  <c r="G32" i="15"/>
  <c r="G31" i="15"/>
  <c r="G29" i="15"/>
  <c r="G28" i="15"/>
  <c r="G26" i="15"/>
  <c r="G25" i="15"/>
  <c r="G23" i="15"/>
  <c r="G22" i="15"/>
  <c r="E11" i="9"/>
  <c r="D11" i="9"/>
  <c r="G14" i="15"/>
  <c r="G13" i="15"/>
  <c r="G11" i="9" l="1"/>
  <c r="G12" i="9"/>
  <c r="G17" i="15" l="1"/>
  <c r="G16" i="15"/>
  <c r="E14" i="9" l="1"/>
  <c r="F14" i="9" s="1"/>
  <c r="G8" i="15" l="1"/>
  <c r="E10" i="15" l="1"/>
  <c r="G11" i="15"/>
  <c r="F11" i="9" s="1"/>
  <c r="G10" i="15"/>
  <c r="G19" i="15" l="1"/>
  <c r="G20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<sst xmlns="http://schemas.openxmlformats.org/spreadsheetml/2006/main" count="204" uniqueCount="117">
  <si>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</si>
  <si>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</si>
  <si>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</si>
  <si>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</si>
  <si>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</si>
  <si>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</si>
  <si>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</si>
  <si>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</si>
  <si>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</si>
  <si>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</si>
  <si>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</si>
  <si>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</si>
  <si>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</si>
  <si>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</si>
  <si>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</si>
  <si>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</si>
  <si>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</si>
  <si>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</si>
  <si>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</si>
  <si>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</si>
  <si>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</si>
  <si>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</si>
  <si>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</si>
  <si>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</si>
  <si>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</si>
  <si>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</si>
  <si>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</si>
  <si>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</si>
  <si>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</si>
  <si>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</si>
  <si>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</si>
  <si>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</si>
  <si>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</si>
  <si>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</si>
  <si>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</si>
  <si>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</si>
  <si>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</si>
  <si>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</si>
  <si>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</si>
  <si>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</si>
  <si>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</si>
  <si>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</si>
  <si>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</si>
  <si>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</si>
  <si>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</si>
  <si>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</si>
  <si>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</si>
  <si>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</si>
  <si>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</si>
  <si>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(นางสุมิตรา  รักบำรุง)</t>
  </si>
  <si>
    <t>นายเชาวลิต เศษเพชร</t>
  </si>
  <si>
    <t>2</t>
  </si>
  <si>
    <t>สรุปผลการดำเนินการจัดซื้อจัดจ้างในรอบเดือนพฤศจิกายน 2566</t>
  </si>
  <si>
    <t>จากสาธารณภัย</t>
  </si>
  <si>
    <t>สิชลโฆษณา</t>
  </si>
  <si>
    <t>วันที่  3  เดือน มกราคม พ.ศ. 2567</t>
  </si>
  <si>
    <t>ซื้อวัสดุก่อสร้าง ท่อระบายน้ำคอนกรีตเสริมเหล็กและบ่อพัก</t>
  </si>
  <si>
    <t>บ.จิตติพันธ์ คอนกรีต จำกัด</t>
  </si>
  <si>
    <t>ใบสั่งซื้อ เลขที่ CNTR-00028/67</t>
  </si>
  <si>
    <t>ซื้อวัสดุก่อสร้าง สำหรับช่วยเหลือประชาชนที่ได้รับความเดือดร้อน</t>
  </si>
  <si>
    <t>หจก.ปิยะภัณฑ์ (ก้าว)</t>
  </si>
  <si>
    <t>ใบสั่งซื้อ เลขที่ CNTR-00030/67</t>
  </si>
  <si>
    <t>ลว. 13 ธ.ค. 66</t>
  </si>
  <si>
    <t>จ้างติดตั้งระบบแลนด์สำหรับเชื่อมต่อเครื่องถ่ายเอกสาร</t>
  </si>
  <si>
    <t>สิชลคอมพิวเตอร์</t>
  </si>
  <si>
    <t>ใบสั่งจ้าง เลขที่ CNTR-00023/67</t>
  </si>
  <si>
    <t>ลว 6 ธ.ค. 66</t>
  </si>
  <si>
    <t>จ้างตรวจเช็คและซ่อมแซมเครื่องคอมพิวเตอร์</t>
  </si>
  <si>
    <t>ใบสั๋งจ้าง เลขที่ CNTR-00024/67</t>
  </si>
  <si>
    <t>ลว. 7 ธ.ค. 66</t>
  </si>
  <si>
    <t>จ้างตรวจเช็คและซ่อมแซมเครื่องคอมพิวเตอร์ กองคลัง จำนวน</t>
  </si>
  <si>
    <t>2 เครื่อง</t>
  </si>
  <si>
    <t>ใบสั่งจ้าง เลขที่ CNTR-00025/67</t>
  </si>
  <si>
    <t>6</t>
  </si>
  <si>
    <t>จ้างที่ปรึกษาสำรวจความพึงพอใจของผู้รับยริการที่มีต่อการให้</t>
  </si>
  <si>
    <t>บริการ งานบริการสาธารณะขององค์การบริหารส่วนตำบลฉลอง</t>
  </si>
  <si>
    <t>ประจำปีงบประมาณ พ.ศ. 2567</t>
  </si>
  <si>
    <t>มหาวิทยาลัยทักษิณ</t>
  </si>
  <si>
    <t>ใบสั่งจ้าง เลขที่ CNTR-00026/67</t>
  </si>
  <si>
    <t>7</t>
  </si>
  <si>
    <t>จ้างจัดทำเอกสารประชาสัมพันธ์ใสรูปแบบปฏิทินสำหรับประชา</t>
  </si>
  <si>
    <t>สัมพันธ์รายงานผลการปฏิบัติงาน ประจำงบประมาณ พ.ศ.</t>
  </si>
  <si>
    <t>หจก.ณัฐการ การพิมพ์</t>
  </si>
  <si>
    <t>ใบสั่งจ้าง เลขที่ CNTR-00029/67</t>
  </si>
  <si>
    <t>8</t>
  </si>
  <si>
    <t>จ้างจัดทำป้ายไวนิลศุนย์บริการร่วม/ศูนย์บริการแบบเบ็ดเสร็จ</t>
  </si>
  <si>
    <t>(One Stop Service : OSS)</t>
  </si>
  <si>
    <t>ใบสั่งจ้าง เลขที่ CNTR-00031/67</t>
  </si>
  <si>
    <t>ลว. 14 ธ.ค. 66</t>
  </si>
  <si>
    <t>9</t>
  </si>
  <si>
    <t>จ้างซ๋อมแซม/วางท่อระบายน้ำ ในพื้นที่ หมู่ที่ 6 ตำบลฉลอง</t>
  </si>
  <si>
    <t>นายสุรศักดิ์  ใจห้าว</t>
  </si>
  <si>
    <t>ใบสั่งจ้าง เลขที่ CNTR-00032/67</t>
  </si>
  <si>
    <t>ลว. 19 ธ.ค. 66</t>
  </si>
  <si>
    <t>10</t>
  </si>
  <si>
    <t>จ้างทำป้ายประชาสัมพันธ์โครงการป้องกันและลดอุบัติเหตุทางถนน</t>
  </si>
  <si>
    <t>ช่วงเทศกาลปีใหม่ พ.ศ.2567</t>
  </si>
  <si>
    <t>ใบสั่งจ้าง เลขที่ CNTR-00033/67</t>
  </si>
  <si>
    <t>ลว. 22 ธ.ค. 66</t>
  </si>
  <si>
    <t>ลว. 8 ธ.ค. 66</t>
  </si>
  <si>
    <t>เช่าเต็นท์ (พร้อมโต๊ะ/เก้าอี้/พัดลม) สำหรับโครงการป้องกันและลด</t>
  </si>
  <si>
    <t>อุบัติเหตุทางถนนช่วงเทศกาลปีใหม่ พ.ศ.2567</t>
  </si>
  <si>
    <t>ใบสั่งจ้าง เลขที่ CNTR-00034/67</t>
  </si>
  <si>
    <t>11</t>
  </si>
  <si>
    <t>12</t>
  </si>
  <si>
    <t>จ้างทำป้ายไวนิลสำหรับการดำเนินการจัดกิจกรรม "ตลาดนัดท้อง</t>
  </si>
  <si>
    <t>ถิ่นสีเขียว"</t>
  </si>
  <si>
    <t>ใบสั่งจ้าง เลขที่ CNTR-00035/67</t>
  </si>
  <si>
    <t>ลว. 26 ธ.ค. 66</t>
  </si>
  <si>
    <t>13</t>
  </si>
  <si>
    <t>จ้างวางท่อระบายน้ำ ในพื้นที่ หมู่ที่ 5 ตำบลฉลอง</t>
  </si>
  <si>
    <t>นายสุภนัย  ควรเรือง</t>
  </si>
  <si>
    <t>ใบสั่งจ้าง เลขที่ CNTR-00037/67</t>
  </si>
  <si>
    <t>ลว. 27 ธ.ค. 66</t>
  </si>
  <si>
    <t>ประจำเดือนธันวาคม  2566</t>
  </si>
  <si>
    <t>ได้นำข้อมูลเกี่ยวกับการจัดซื้อจัดจ้างตามแบบ  สขร.๑   ( ประจำเดือนธันวาคม 2566)</t>
  </si>
  <si>
    <t xml:space="preserve">                    เผยแพร่  เมื่อวันที่ 3 มกราคม 2567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</si>
</sst>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  <numFmt numFmtId="190" formatCode="#,##0.00_);[Red]\(#,##0.0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9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59" fontId="8" fillId="0" borderId="9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59" fontId="8" fillId="0" borderId="5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90" fontId="3" fillId="0" borderId="6" xfId="1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opLeftCell="A31" zoomScale="90" zoomScaleNormal="90" workbookViewId="0">
      <selection activeCell="C43" sqref="C43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82" customWidth="1"/>
    <col min="5" max="5" width="12.85546875" style="1" customWidth="1"/>
    <col min="6" max="6" width="29.28515625" style="25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1" t="s">
        <v>52</v>
      </c>
      <c r="B1" s="91"/>
      <c r="C1" s="91"/>
      <c r="D1" s="91"/>
      <c r="E1" s="91"/>
      <c r="F1" s="91"/>
      <c r="G1" s="91"/>
      <c r="H1" s="91"/>
      <c r="I1" s="91"/>
    </row>
    <row r="2" spans="1:9" x14ac:dyDescent="0.35">
      <c r="A2" s="91" t="s">
        <v>27</v>
      </c>
      <c r="B2" s="91"/>
      <c r="C2" s="91"/>
      <c r="D2" s="91"/>
      <c r="E2" s="91"/>
      <c r="F2" s="91"/>
      <c r="G2" s="91"/>
      <c r="H2" s="91"/>
      <c r="I2" s="91"/>
    </row>
    <row r="3" spans="1:9" x14ac:dyDescent="0.35">
      <c r="A3" s="91" t="s">
        <v>55</v>
      </c>
      <c r="B3" s="91"/>
      <c r="C3" s="91"/>
      <c r="D3" s="91"/>
      <c r="E3" s="91"/>
      <c r="F3" s="91"/>
      <c r="G3" s="91"/>
      <c r="H3" s="91"/>
      <c r="I3" s="91"/>
    </row>
    <row r="4" spans="1:9" s="26" customFormat="1" ht="19.5" x14ac:dyDescent="0.3">
      <c r="A4" s="59" t="s">
        <v>28</v>
      </c>
      <c r="B4" s="92" t="s">
        <v>29</v>
      </c>
      <c r="C4" s="94" t="s">
        <v>30</v>
      </c>
      <c r="D4" s="92" t="s">
        <v>31</v>
      </c>
      <c r="E4" s="96" t="s">
        <v>32</v>
      </c>
      <c r="F4" s="60" t="s">
        <v>33</v>
      </c>
      <c r="G4" s="78" t="s">
        <v>34</v>
      </c>
      <c r="H4" s="92" t="s">
        <v>35</v>
      </c>
      <c r="I4" s="61" t="s">
        <v>36</v>
      </c>
    </row>
    <row r="5" spans="1:9" s="26" customFormat="1" ht="19.5" x14ac:dyDescent="0.3">
      <c r="A5" s="45" t="s">
        <v>37</v>
      </c>
      <c r="B5" s="93"/>
      <c r="C5" s="95"/>
      <c r="D5" s="93"/>
      <c r="E5" s="97"/>
      <c r="F5" s="27" t="s">
        <v>38</v>
      </c>
      <c r="G5" s="27" t="s">
        <v>39</v>
      </c>
      <c r="H5" s="98"/>
      <c r="I5" s="44" t="s">
        <v>40</v>
      </c>
    </row>
    <row r="6" spans="1:9" s="26" customFormat="1" ht="19.5" x14ac:dyDescent="0.3">
      <c r="A6" s="62"/>
      <c r="B6" s="63"/>
      <c r="C6" s="64" t="s">
        <v>41</v>
      </c>
      <c r="D6" s="63"/>
      <c r="E6" s="65"/>
      <c r="F6" s="66"/>
      <c r="G6" s="66"/>
      <c r="H6" s="67"/>
      <c r="I6" s="63" t="s">
        <v>41</v>
      </c>
    </row>
    <row r="7" spans="1:9" s="34" customFormat="1" ht="18.75" x14ac:dyDescent="0.3">
      <c r="A7" s="33">
        <v>1</v>
      </c>
      <c r="B7" s="37" t="s">
        <v>56</v>
      </c>
      <c r="C7" s="50">
        <v>272500</v>
      </c>
      <c r="D7" s="51">
        <v>272500</v>
      </c>
      <c r="E7" s="33" t="s">
        <v>42</v>
      </c>
      <c r="F7" s="38" t="s">
        <v>57</v>
      </c>
      <c r="G7" s="38" t="str">
        <f>+F7</f>
        <v>บ.จิตติพันธ์ คอนกรีต จำกัด</v>
      </c>
      <c r="H7" s="52" t="s">
        <v>43</v>
      </c>
      <c r="I7" s="52" t="s">
        <v>58</v>
      </c>
    </row>
    <row r="8" spans="1:9" s="34" customFormat="1" ht="18.75" x14ac:dyDescent="0.3">
      <c r="A8" s="53"/>
      <c r="B8" s="29"/>
      <c r="C8" s="54"/>
      <c r="D8" s="55"/>
      <c r="E8" s="28"/>
      <c r="F8" s="30">
        <v>272500</v>
      </c>
      <c r="G8" s="30">
        <f>+F8</f>
        <v>272500</v>
      </c>
      <c r="H8" s="35" t="s">
        <v>44</v>
      </c>
      <c r="I8" s="35" t="s">
        <v>99</v>
      </c>
    </row>
    <row r="9" spans="1:9" s="34" customFormat="1" ht="18.75" x14ac:dyDescent="0.3">
      <c r="A9" s="46"/>
      <c r="B9" s="32"/>
      <c r="C9" s="56"/>
      <c r="D9" s="47"/>
      <c r="E9" s="31"/>
      <c r="F9" s="48"/>
      <c r="G9" s="48"/>
      <c r="H9" s="36" t="s">
        <v>45</v>
      </c>
      <c r="I9" s="80"/>
    </row>
    <row r="10" spans="1:9" s="34" customFormat="1" ht="18.75" x14ac:dyDescent="0.3">
      <c r="A10" s="76">
        <v>2</v>
      </c>
      <c r="B10" s="37" t="s">
        <v>59</v>
      </c>
      <c r="C10" s="71">
        <v>4000</v>
      </c>
      <c r="D10" s="72">
        <v>3782</v>
      </c>
      <c r="E10" s="73" t="str">
        <f>+E7</f>
        <v>เฉพาะเจาะจง</v>
      </c>
      <c r="F10" s="74" t="s">
        <v>60</v>
      </c>
      <c r="G10" s="74" t="str">
        <f>+F10</f>
        <v>หจก.ปิยะภัณฑ์ (ก้าว)</v>
      </c>
      <c r="H10" s="41" t="s">
        <v>43</v>
      </c>
      <c r="I10" s="52" t="s">
        <v>61</v>
      </c>
    </row>
    <row r="11" spans="1:9" s="34" customFormat="1" ht="18.75" x14ac:dyDescent="0.3">
      <c r="A11" s="49"/>
      <c r="B11" s="29" t="s">
        <v>53</v>
      </c>
      <c r="C11" s="58"/>
      <c r="D11" s="42"/>
      <c r="E11" s="43"/>
      <c r="F11" s="39">
        <v>3782</v>
      </c>
      <c r="G11" s="39">
        <f>+F11</f>
        <v>3782</v>
      </c>
      <c r="H11" s="75" t="s">
        <v>44</v>
      </c>
      <c r="I11" s="35" t="s">
        <v>62</v>
      </c>
    </row>
    <row r="12" spans="1:9" s="34" customFormat="1" ht="18.75" x14ac:dyDescent="0.3">
      <c r="A12" s="46"/>
      <c r="B12" s="32"/>
      <c r="C12" s="56"/>
      <c r="D12" s="47"/>
      <c r="E12" s="87"/>
      <c r="F12" s="48"/>
      <c r="G12" s="48"/>
      <c r="H12" s="36" t="s">
        <v>45</v>
      </c>
      <c r="I12" s="80"/>
    </row>
    <row r="13" spans="1:9" x14ac:dyDescent="0.35">
      <c r="A13" s="57" t="s">
        <v>48</v>
      </c>
      <c r="B13" s="37" t="s">
        <v>63</v>
      </c>
      <c r="C13" s="50">
        <v>5000</v>
      </c>
      <c r="D13" s="51">
        <v>4645</v>
      </c>
      <c r="E13" s="33" t="s">
        <v>42</v>
      </c>
      <c r="F13" s="38" t="s">
        <v>64</v>
      </c>
      <c r="G13" s="38" t="str">
        <f>+F13</f>
        <v>สิชลคอมพิวเตอร์</v>
      </c>
      <c r="H13" s="52" t="s">
        <v>43</v>
      </c>
      <c r="I13" s="52" t="s">
        <v>65</v>
      </c>
    </row>
    <row r="14" spans="1:9" x14ac:dyDescent="0.35">
      <c r="A14" s="53"/>
      <c r="B14" s="29"/>
      <c r="C14" s="54"/>
      <c r="D14" s="55"/>
      <c r="E14" s="28"/>
      <c r="F14" s="30">
        <v>4645</v>
      </c>
      <c r="G14" s="30">
        <f>+F14</f>
        <v>4645</v>
      </c>
      <c r="H14" s="35" t="s">
        <v>44</v>
      </c>
      <c r="I14" s="80" t="s">
        <v>66</v>
      </c>
    </row>
    <row r="15" spans="1:9" x14ac:dyDescent="0.35">
      <c r="A15" s="46"/>
      <c r="B15" s="32"/>
      <c r="C15" s="56"/>
      <c r="D15" s="47"/>
      <c r="E15" s="31"/>
      <c r="F15" s="48"/>
      <c r="G15" s="48"/>
      <c r="H15" s="36" t="s">
        <v>45</v>
      </c>
      <c r="I15" s="36"/>
    </row>
    <row r="16" spans="1:9" s="34" customFormat="1" x14ac:dyDescent="0.35">
      <c r="A16" s="79" t="s">
        <v>46</v>
      </c>
      <c r="B16" s="70" t="s">
        <v>67</v>
      </c>
      <c r="C16" s="71">
        <v>1500</v>
      </c>
      <c r="D16" s="72">
        <v>1290</v>
      </c>
      <c r="E16" s="73" t="s">
        <v>42</v>
      </c>
      <c r="F16" s="84" t="s">
        <v>64</v>
      </c>
      <c r="G16" s="81" t="str">
        <f>+F16</f>
        <v>สิชลคอมพิวเตอร์</v>
      </c>
      <c r="H16" s="52" t="s">
        <v>43</v>
      </c>
      <c r="I16" s="52" t="s">
        <v>68</v>
      </c>
    </row>
    <row r="17" spans="1:9" s="34" customFormat="1" ht="18.75" x14ac:dyDescent="0.3">
      <c r="A17" s="49"/>
      <c r="B17" s="88"/>
      <c r="C17" s="58"/>
      <c r="D17" s="42"/>
      <c r="E17" s="43"/>
      <c r="F17" s="39">
        <v>1290</v>
      </c>
      <c r="G17" s="30">
        <f>+F17</f>
        <v>1290</v>
      </c>
      <c r="H17" s="35" t="s">
        <v>44</v>
      </c>
      <c r="I17" s="35" t="s">
        <v>69</v>
      </c>
    </row>
    <row r="18" spans="1:9" s="34" customFormat="1" ht="18.75" x14ac:dyDescent="0.3">
      <c r="A18" s="46"/>
      <c r="B18" s="32"/>
      <c r="C18" s="56"/>
      <c r="D18" s="47"/>
      <c r="E18" s="31"/>
      <c r="F18" s="48"/>
      <c r="G18" s="48"/>
      <c r="H18" s="36" t="s">
        <v>45</v>
      </c>
      <c r="I18" s="36"/>
    </row>
    <row r="19" spans="1:9" s="34" customFormat="1" ht="18" customHeight="1" x14ac:dyDescent="0.35">
      <c r="A19" s="79" t="s">
        <v>47</v>
      </c>
      <c r="B19" s="70" t="s">
        <v>70</v>
      </c>
      <c r="C19" s="71">
        <v>2500</v>
      </c>
      <c r="D19" s="72">
        <v>2480</v>
      </c>
      <c r="E19" s="73" t="s">
        <v>42</v>
      </c>
      <c r="F19" s="84" t="s">
        <v>64</v>
      </c>
      <c r="G19" s="81" t="str">
        <f>+F19</f>
        <v>สิชลคอมพิวเตอร์</v>
      </c>
      <c r="H19" s="52" t="s">
        <v>43</v>
      </c>
      <c r="I19" s="52" t="s">
        <v>72</v>
      </c>
    </row>
    <row r="20" spans="1:9" s="34" customFormat="1" ht="18.75" x14ac:dyDescent="0.3">
      <c r="A20" s="49"/>
      <c r="B20" s="40" t="s">
        <v>71</v>
      </c>
      <c r="C20" s="58"/>
      <c r="D20" s="42"/>
      <c r="E20" s="43"/>
      <c r="F20" s="39">
        <v>2480</v>
      </c>
      <c r="G20" s="30">
        <f>+F20</f>
        <v>2480</v>
      </c>
      <c r="H20" s="35" t="s">
        <v>44</v>
      </c>
      <c r="I20" s="35" t="s">
        <v>69</v>
      </c>
    </row>
    <row r="21" spans="1:9" s="34" customFormat="1" ht="18.75" x14ac:dyDescent="0.3">
      <c r="A21" s="46"/>
      <c r="B21" s="32"/>
      <c r="C21" s="56"/>
      <c r="D21" s="47"/>
      <c r="E21" s="31"/>
      <c r="F21" s="48"/>
      <c r="G21" s="48"/>
      <c r="H21" s="36" t="s">
        <v>45</v>
      </c>
      <c r="I21" s="36"/>
    </row>
    <row r="22" spans="1:9" x14ac:dyDescent="0.35">
      <c r="A22" s="79" t="s">
        <v>73</v>
      </c>
      <c r="B22" s="70" t="s">
        <v>74</v>
      </c>
      <c r="C22" s="71">
        <v>25000</v>
      </c>
      <c r="D22" s="72">
        <v>25000</v>
      </c>
      <c r="E22" s="73" t="s">
        <v>42</v>
      </c>
      <c r="F22" s="84" t="s">
        <v>77</v>
      </c>
      <c r="G22" s="81" t="str">
        <f>+F22</f>
        <v>มหาวิทยาลัยทักษิณ</v>
      </c>
      <c r="H22" s="52" t="s">
        <v>43</v>
      </c>
      <c r="I22" s="52" t="s">
        <v>78</v>
      </c>
    </row>
    <row r="23" spans="1:9" x14ac:dyDescent="0.35">
      <c r="A23" s="49"/>
      <c r="B23" s="40" t="s">
        <v>75</v>
      </c>
      <c r="C23" s="58"/>
      <c r="D23" s="42"/>
      <c r="E23" s="43"/>
      <c r="F23" s="39">
        <v>25000</v>
      </c>
      <c r="G23" s="30">
        <f>+F23</f>
        <v>25000</v>
      </c>
      <c r="H23" s="35" t="s">
        <v>44</v>
      </c>
      <c r="I23" s="35" t="s">
        <v>69</v>
      </c>
    </row>
    <row r="24" spans="1:9" x14ac:dyDescent="0.35">
      <c r="A24" s="46"/>
      <c r="B24" s="32" t="s">
        <v>76</v>
      </c>
      <c r="C24" s="56"/>
      <c r="D24" s="47"/>
      <c r="E24" s="31"/>
      <c r="F24" s="48"/>
      <c r="G24" s="48"/>
      <c r="H24" s="36" t="s">
        <v>45</v>
      </c>
      <c r="I24" s="36"/>
    </row>
    <row r="25" spans="1:9" x14ac:dyDescent="0.35">
      <c r="A25" s="79" t="s">
        <v>79</v>
      </c>
      <c r="B25" s="70" t="s">
        <v>80</v>
      </c>
      <c r="C25" s="71">
        <v>136500</v>
      </c>
      <c r="D25" s="72">
        <v>136500</v>
      </c>
      <c r="E25" s="73" t="s">
        <v>42</v>
      </c>
      <c r="F25" s="84" t="s">
        <v>82</v>
      </c>
      <c r="G25" s="81" t="str">
        <f>+F25</f>
        <v>หจก.ณัฐการ การพิมพ์</v>
      </c>
      <c r="H25" s="52" t="s">
        <v>43</v>
      </c>
      <c r="I25" s="52" t="s">
        <v>83</v>
      </c>
    </row>
    <row r="26" spans="1:9" x14ac:dyDescent="0.35">
      <c r="A26" s="49"/>
      <c r="B26" s="40" t="s">
        <v>81</v>
      </c>
      <c r="C26" s="58"/>
      <c r="D26" s="42"/>
      <c r="E26" s="43"/>
      <c r="F26" s="39">
        <v>136500</v>
      </c>
      <c r="G26" s="30">
        <f>+F26</f>
        <v>136500</v>
      </c>
      <c r="H26" s="35" t="s">
        <v>44</v>
      </c>
      <c r="I26" s="35" t="s">
        <v>62</v>
      </c>
    </row>
    <row r="27" spans="1:9" x14ac:dyDescent="0.35">
      <c r="A27" s="46"/>
      <c r="B27" s="32">
        <v>2566</v>
      </c>
      <c r="C27" s="56"/>
      <c r="D27" s="47"/>
      <c r="E27" s="31"/>
      <c r="F27" s="48"/>
      <c r="G27" s="48"/>
      <c r="H27" s="36" t="s">
        <v>45</v>
      </c>
      <c r="I27" s="36"/>
    </row>
    <row r="28" spans="1:9" x14ac:dyDescent="0.35">
      <c r="A28" s="79" t="s">
        <v>84</v>
      </c>
      <c r="B28" s="70" t="s">
        <v>85</v>
      </c>
      <c r="C28" s="71">
        <v>1500</v>
      </c>
      <c r="D28" s="72">
        <v>1500</v>
      </c>
      <c r="E28" s="73" t="s">
        <v>42</v>
      </c>
      <c r="F28" s="84" t="s">
        <v>54</v>
      </c>
      <c r="G28" s="81" t="str">
        <f>+F28</f>
        <v>สิชลโฆษณา</v>
      </c>
      <c r="H28" s="52" t="s">
        <v>43</v>
      </c>
      <c r="I28" s="52" t="s">
        <v>87</v>
      </c>
    </row>
    <row r="29" spans="1:9" x14ac:dyDescent="0.35">
      <c r="A29" s="49"/>
      <c r="B29" s="40" t="s">
        <v>86</v>
      </c>
      <c r="C29" s="58"/>
      <c r="D29" s="42"/>
      <c r="E29" s="43"/>
      <c r="F29" s="39">
        <v>1500</v>
      </c>
      <c r="G29" s="30">
        <f>+F29</f>
        <v>1500</v>
      </c>
      <c r="H29" s="35" t="s">
        <v>44</v>
      </c>
      <c r="I29" s="35" t="s">
        <v>88</v>
      </c>
    </row>
    <row r="30" spans="1:9" x14ac:dyDescent="0.35">
      <c r="A30" s="46"/>
      <c r="B30" s="32"/>
      <c r="C30" s="56"/>
      <c r="D30" s="47"/>
      <c r="E30" s="31"/>
      <c r="F30" s="48"/>
      <c r="G30" s="48"/>
      <c r="H30" s="36" t="s">
        <v>45</v>
      </c>
      <c r="I30" s="36"/>
    </row>
    <row r="31" spans="1:9" x14ac:dyDescent="0.35">
      <c r="A31" s="79" t="s">
        <v>89</v>
      </c>
      <c r="B31" s="70" t="s">
        <v>90</v>
      </c>
      <c r="C31" s="71">
        <v>84110</v>
      </c>
      <c r="D31" s="72">
        <v>84110</v>
      </c>
      <c r="E31" s="73" t="s">
        <v>42</v>
      </c>
      <c r="F31" s="84" t="s">
        <v>91</v>
      </c>
      <c r="G31" s="81" t="str">
        <f>+F31</f>
        <v>นายสุรศักดิ์  ใจห้าว</v>
      </c>
      <c r="H31" s="52" t="s">
        <v>43</v>
      </c>
      <c r="I31" s="52" t="s">
        <v>92</v>
      </c>
    </row>
    <row r="32" spans="1:9" x14ac:dyDescent="0.35">
      <c r="A32" s="49"/>
      <c r="B32" s="40"/>
      <c r="C32" s="58"/>
      <c r="D32" s="42"/>
      <c r="E32" s="43"/>
      <c r="F32" s="39">
        <v>84110</v>
      </c>
      <c r="G32" s="30">
        <f>+F32</f>
        <v>84110</v>
      </c>
      <c r="H32" s="35" t="s">
        <v>44</v>
      </c>
      <c r="I32" s="35" t="s">
        <v>93</v>
      </c>
    </row>
    <row r="33" spans="1:9" x14ac:dyDescent="0.35">
      <c r="A33" s="46"/>
      <c r="B33" s="32"/>
      <c r="C33" s="56"/>
      <c r="D33" s="47"/>
      <c r="E33" s="31"/>
      <c r="F33" s="48"/>
      <c r="G33" s="48"/>
      <c r="H33" s="36" t="s">
        <v>45</v>
      </c>
      <c r="I33" s="36"/>
    </row>
    <row r="34" spans="1:9" x14ac:dyDescent="0.35">
      <c r="A34" s="79" t="s">
        <v>94</v>
      </c>
      <c r="B34" s="70" t="s">
        <v>95</v>
      </c>
      <c r="C34" s="71">
        <v>1200</v>
      </c>
      <c r="D34" s="72">
        <v>1200</v>
      </c>
      <c r="E34" s="73" t="s">
        <v>42</v>
      </c>
      <c r="F34" s="84" t="s">
        <v>54</v>
      </c>
      <c r="G34" s="81" t="str">
        <f>+F34</f>
        <v>สิชลโฆษณา</v>
      </c>
      <c r="H34" s="52" t="s">
        <v>43</v>
      </c>
      <c r="I34" s="52" t="s">
        <v>97</v>
      </c>
    </row>
    <row r="35" spans="1:9" x14ac:dyDescent="0.35">
      <c r="A35" s="49"/>
      <c r="B35" s="40" t="s">
        <v>96</v>
      </c>
      <c r="C35" s="58"/>
      <c r="D35" s="42"/>
      <c r="E35" s="43"/>
      <c r="F35" s="39">
        <v>1200</v>
      </c>
      <c r="G35" s="30">
        <f>+F35</f>
        <v>1200</v>
      </c>
      <c r="H35" s="35" t="s">
        <v>44</v>
      </c>
      <c r="I35" s="35" t="s">
        <v>98</v>
      </c>
    </row>
    <row r="36" spans="1:9" x14ac:dyDescent="0.35">
      <c r="A36" s="46"/>
      <c r="B36" s="32"/>
      <c r="C36" s="56"/>
      <c r="D36" s="47"/>
      <c r="E36" s="31"/>
      <c r="F36" s="48"/>
      <c r="G36" s="48"/>
      <c r="H36" s="36" t="s">
        <v>45</v>
      </c>
      <c r="I36" s="36"/>
    </row>
    <row r="37" spans="1:9" x14ac:dyDescent="0.35">
      <c r="A37" s="79" t="s">
        <v>103</v>
      </c>
      <c r="B37" s="70" t="s">
        <v>100</v>
      </c>
      <c r="C37" s="71">
        <v>5000</v>
      </c>
      <c r="D37" s="72">
        <v>5000</v>
      </c>
      <c r="E37" s="73" t="s">
        <v>42</v>
      </c>
      <c r="F37" s="84" t="s">
        <v>50</v>
      </c>
      <c r="G37" s="81" t="str">
        <f>+F37</f>
        <v>นายเชาวลิต เศษเพชร</v>
      </c>
      <c r="H37" s="52" t="s">
        <v>43</v>
      </c>
      <c r="I37" s="52" t="s">
        <v>102</v>
      </c>
    </row>
    <row r="38" spans="1:9" x14ac:dyDescent="0.35">
      <c r="A38" s="49"/>
      <c r="B38" s="40" t="s">
        <v>101</v>
      </c>
      <c r="C38" s="58"/>
      <c r="D38" s="42"/>
      <c r="E38" s="43"/>
      <c r="F38" s="39">
        <v>5000</v>
      </c>
      <c r="G38" s="30">
        <f>+F38</f>
        <v>5000</v>
      </c>
      <c r="H38" s="35" t="s">
        <v>44</v>
      </c>
      <c r="I38" s="35" t="s">
        <v>98</v>
      </c>
    </row>
    <row r="39" spans="1:9" x14ac:dyDescent="0.35">
      <c r="A39" s="46"/>
      <c r="B39" s="32"/>
      <c r="C39" s="56"/>
      <c r="D39" s="47"/>
      <c r="E39" s="31"/>
      <c r="F39" s="48"/>
      <c r="G39" s="48"/>
      <c r="H39" s="36" t="s">
        <v>45</v>
      </c>
      <c r="I39" s="36"/>
    </row>
    <row r="40" spans="1:9" x14ac:dyDescent="0.35">
      <c r="A40" s="79" t="s">
        <v>104</v>
      </c>
      <c r="B40" s="70" t="s">
        <v>105</v>
      </c>
      <c r="C40" s="71">
        <v>432</v>
      </c>
      <c r="D40" s="72">
        <v>432</v>
      </c>
      <c r="E40" s="73" t="s">
        <v>42</v>
      </c>
      <c r="F40" s="84" t="s">
        <v>54</v>
      </c>
      <c r="G40" s="81" t="str">
        <f>+F40</f>
        <v>สิชลโฆษณา</v>
      </c>
      <c r="H40" s="52" t="s">
        <v>43</v>
      </c>
      <c r="I40" s="52" t="s">
        <v>107</v>
      </c>
    </row>
    <row r="41" spans="1:9" x14ac:dyDescent="0.35">
      <c r="A41" s="49"/>
      <c r="B41" s="40" t="s">
        <v>106</v>
      </c>
      <c r="C41" s="58"/>
      <c r="D41" s="42"/>
      <c r="E41" s="43"/>
      <c r="F41" s="39">
        <v>432</v>
      </c>
      <c r="G41" s="30">
        <f>+F41</f>
        <v>432</v>
      </c>
      <c r="H41" s="35" t="s">
        <v>44</v>
      </c>
      <c r="I41" s="35" t="s">
        <v>108</v>
      </c>
    </row>
    <row r="42" spans="1:9" x14ac:dyDescent="0.35">
      <c r="A42" s="46"/>
      <c r="B42" s="32"/>
      <c r="C42" s="56"/>
      <c r="D42" s="47"/>
      <c r="E42" s="31"/>
      <c r="F42" s="48"/>
      <c r="G42" s="48"/>
      <c r="H42" s="36" t="s">
        <v>45</v>
      </c>
      <c r="I42" s="36"/>
    </row>
    <row r="43" spans="1:9" x14ac:dyDescent="0.35">
      <c r="A43" s="79" t="s">
        <v>109</v>
      </c>
      <c r="B43" s="70" t="s">
        <v>110</v>
      </c>
      <c r="C43" s="71">
        <v>148333.51</v>
      </c>
      <c r="D43" s="72">
        <v>148333.51</v>
      </c>
      <c r="E43" s="73" t="s">
        <v>42</v>
      </c>
      <c r="F43" s="84" t="s">
        <v>111</v>
      </c>
      <c r="G43" s="81" t="str">
        <f>+F43</f>
        <v>นายสุภนัย  ควรเรือง</v>
      </c>
      <c r="H43" s="52" t="s">
        <v>43</v>
      </c>
      <c r="I43" s="52" t="s">
        <v>112</v>
      </c>
    </row>
    <row r="44" spans="1:9" x14ac:dyDescent="0.35">
      <c r="A44" s="49"/>
      <c r="B44" s="40"/>
      <c r="C44" s="58"/>
      <c r="D44" s="42"/>
      <c r="E44" s="43"/>
      <c r="F44" s="39">
        <v>148333</v>
      </c>
      <c r="G44" s="30">
        <f>+F44</f>
        <v>148333</v>
      </c>
      <c r="H44" s="35" t="s">
        <v>44</v>
      </c>
      <c r="I44" s="35" t="s">
        <v>113</v>
      </c>
    </row>
    <row r="45" spans="1:9" x14ac:dyDescent="0.35">
      <c r="A45" s="46"/>
      <c r="B45" s="32"/>
      <c r="C45" s="56"/>
      <c r="D45" s="47"/>
      <c r="E45" s="31"/>
      <c r="F45" s="48"/>
      <c r="G45" s="48"/>
      <c r="H45" s="36" t="s">
        <v>45</v>
      </c>
      <c r="I45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abSelected="1" zoomScaleSheetLayoutView="100" workbookViewId="0">
      <selection activeCell="B19" sqref="B19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99" t="s">
        <v>11</v>
      </c>
      <c r="B1" s="99"/>
      <c r="C1" s="99"/>
      <c r="D1" s="99"/>
      <c r="E1" s="99"/>
      <c r="F1" s="99"/>
      <c r="G1" s="99"/>
      <c r="H1" s="99"/>
    </row>
    <row r="2" spans="1:10" x14ac:dyDescent="0.35">
      <c r="A2" s="99" t="s">
        <v>114</v>
      </c>
      <c r="B2" s="99"/>
      <c r="C2" s="99"/>
      <c r="D2" s="99"/>
      <c r="E2" s="99"/>
      <c r="F2" s="99"/>
      <c r="G2" s="99"/>
      <c r="H2" s="99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51</v>
      </c>
      <c r="D11" s="14">
        <f>+Sheet1!C7+Sheet1!C10</f>
        <v>276500</v>
      </c>
      <c r="E11" s="18">
        <f>+Sheet1!D7+Sheet1!D10</f>
        <v>276282</v>
      </c>
      <c r="F11" s="14">
        <f>+Sheet1!G8+Sheet1!G11</f>
        <v>276282</v>
      </c>
      <c r="G11" s="90">
        <f>+D11-E11</f>
        <v>218</v>
      </c>
      <c r="H11" s="16"/>
    </row>
    <row r="12" spans="1:10" x14ac:dyDescent="0.35">
      <c r="A12" s="12">
        <v>6</v>
      </c>
      <c r="B12" s="13" t="s">
        <v>17</v>
      </c>
      <c r="C12" s="11" t="s">
        <v>103</v>
      </c>
      <c r="D12" s="14">
        <f>+Sheet1!C13+Sheet1!C16+Sheet1!C19+Sheet1!C22+Sheet1!C25+Sheet1!C28+Sheet1!C31+Sheet1!C34+Sheet1!C37+Sheet1!C40+Sheet1!C43</f>
        <v>411075.51</v>
      </c>
      <c r="E12" s="18">
        <f>+Sheet1!D13+Sheet1!D16+Sheet1!D19+Sheet1!D22+Sheet1!D25+Sheet1!D28+Sheet1!D31+Sheet1!D34+Sheet1!D37+Sheet1!D40+Sheet1!D43</f>
        <v>410490.51</v>
      </c>
      <c r="F12" s="14">
        <f>+Sheet1!F14+Sheet1!F17+Sheet1!F20+Sheet1!F23+Sheet1!F26+Sheet1!F29+Sheet1!F32+Sheet1!F35+Sheet1!F38+Sheet1!F41+Sheet1!F44</f>
        <v>410490</v>
      </c>
      <c r="G12" s="90">
        <f>+D12-E12</f>
        <v>585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>+D13</f>
        <v xml:space="preserve"> -</v>
      </c>
      <c r="F13" s="14" t="str">
        <f>+E13</f>
        <v xml:space="preserve"> -</v>
      </c>
      <c r="G13" s="83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3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7" t="s">
        <v>13</v>
      </c>
      <c r="F15" s="14" t="s">
        <v>13</v>
      </c>
      <c r="G15" s="69" t="s">
        <v>0</v>
      </c>
      <c r="H15" s="16"/>
    </row>
    <row r="16" spans="1:10" x14ac:dyDescent="0.35">
      <c r="A16" s="17">
        <v>10</v>
      </c>
      <c r="B16" s="23" t="s">
        <v>26</v>
      </c>
      <c r="C16" s="85" t="s">
        <v>13</v>
      </c>
      <c r="D16" s="86" t="s">
        <v>13</v>
      </c>
      <c r="E16" s="86" t="s">
        <v>13</v>
      </c>
      <c r="F16" s="86" t="s">
        <v>13</v>
      </c>
      <c r="G16" s="89" t="s">
        <v>13</v>
      </c>
      <c r="H16" s="20"/>
    </row>
    <row r="17" spans="2:8" x14ac:dyDescent="0.35">
      <c r="B17" s="1" t="s">
        <v>115</v>
      </c>
    </row>
    <row r="18" spans="2:8" x14ac:dyDescent="0.35">
      <c r="B18" s="1" t="s">
        <v>116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99" t="s">
        <v>15</v>
      </c>
      <c r="F21" s="99"/>
      <c r="G21" s="99"/>
      <c r="H21" s="99"/>
    </row>
    <row r="22" spans="2:8" ht="23.25" customHeight="1" x14ac:dyDescent="0.35">
      <c r="E22" s="99" t="s">
        <v>49</v>
      </c>
      <c r="F22" s="99"/>
      <c r="G22" s="99"/>
      <c r="H22" s="99"/>
    </row>
    <row r="23" spans="2:8" ht="23.25" customHeight="1" x14ac:dyDescent="0.35">
      <c r="E23" s="99" t="s">
        <v>14</v>
      </c>
      <c r="F23" s="99"/>
      <c r="G23" s="99"/>
      <c r="H23" s="99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2024-01-04T03:07:44Z</cp:lastPrinted>
  <dcterms:created xsi:type="dcterms:W3CDTF">2006-08-30T06:08:37Z</dcterms:created>
  <dcterms:modified xsi:type="dcterms:W3CDTF">2024-01-16T09:12:11Z</dcterms:modified>
</cp:coreProperties>
</file>