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 activeTab="1"/>
  </bookViews>
  <sheets>
    <sheet name="มีนาคม" sheetId="1" r:id="rId1"/>
    <sheet name="Sheet2" sheetId="9" r:id="rId2"/>
    <sheet name="Sheet1" sheetId="10" r:id="rId3"/>
  </sheets>
  <definedNames>
    <definedName name="_xlnm.Print_Area" localSheetId="0">มีนาคม!$A$34:$I$60</definedName>
    <definedName name="_xlnm.Print_Titles" localSheetId="0">มีนาคม!$4:$6</definedName>
  </definedNames>
  <calcPr calcId="152511"/>
</workbook>
</file>

<file path=xl/calcChain.xml><?xml version="1.0" encoding="utf-8"?>
<calcChain xmlns="http://schemas.openxmlformats.org/spreadsheetml/2006/main">
  <c r="E12" i="9" l="1"/>
  <c r="F11" i="9"/>
  <c r="E11" i="9"/>
  <c r="D12" i="9"/>
  <c r="D11" i="9"/>
  <c r="G77" i="1" l="1"/>
  <c r="G76" i="1"/>
  <c r="G74" i="1"/>
  <c r="G73" i="1"/>
  <c r="G71" i="1"/>
  <c r="G70" i="1"/>
  <c r="G68" i="1"/>
  <c r="G67" i="1"/>
  <c r="G65" i="1"/>
  <c r="G64" i="1"/>
  <c r="G62" i="1"/>
  <c r="G61" i="1"/>
  <c r="G59" i="1"/>
  <c r="G58" i="1"/>
  <c r="G56" i="1"/>
  <c r="G55" i="1"/>
  <c r="G53" i="1"/>
  <c r="G52" i="1"/>
  <c r="G50" i="1"/>
  <c r="G49" i="1"/>
  <c r="G47" i="1"/>
  <c r="G46" i="1"/>
  <c r="G44" i="1"/>
  <c r="G43" i="1"/>
  <c r="G41" i="1" l="1"/>
  <c r="G40" i="1"/>
  <c r="F11" i="1" l="1"/>
  <c r="F29" i="1" l="1"/>
  <c r="F20" i="1"/>
  <c r="F17" i="1"/>
  <c r="F8" i="1"/>
  <c r="G38" i="1" l="1"/>
  <c r="G37" i="1"/>
  <c r="G35" i="1"/>
  <c r="G34" i="1"/>
  <c r="G32" i="1"/>
  <c r="G31" i="1"/>
  <c r="F16" i="9" l="1"/>
  <c r="G14" i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G22" i="1"/>
  <c r="G23" i="1"/>
  <c r="G25" i="1"/>
  <c r="G26" i="1"/>
  <c r="G28" i="1"/>
  <c r="G29" i="1"/>
  <c r="G12" i="9" l="1"/>
  <c r="F12" i="9"/>
</calcChain>
</file>

<file path=xl/sharedStrings.xml><?xml version="1.0" encoding="utf-8"?>
<sst xmlns="http://schemas.openxmlformats.org/spreadsheetml/2006/main" count="300" uniqueCount="153">
  <si>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</si>
  <si>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</si>
  <si>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</si>
  <si>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</si>
  <si>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</si>
  <si>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</si>
  <si>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</si>
  <si>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</si>
  <si>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</si>
  <si>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</si>
  <si>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</si>
  <si>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</si>
  <si>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</si>
  <si>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</si>
  <si>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</si>
  <si>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</si>
  <si>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</si>
  <si>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</si>
  <si>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</si>
  <si>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</si>
  <si>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</si>
  <si>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</si>
  <si>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</si>
  <si>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</si>
  <si>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</si>
  <si>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</si>
  <si>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</si>
  <si>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</si>
  <si>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</si>
  <si>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</si>
  <si>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</si>
  <si>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</si>
  <si>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</si>
  <si>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</si>
  <si>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</si>
  <si>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</si>
  <si>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</si>
  <si>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</si>
  <si>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</si>
  <si>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</si>
  <si>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</si>
  <si>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</si>
  <si>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</si>
  <si>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</si>
  <si>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</si>
  <si>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</si>
  <si>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</si>
  <si>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ร้านปรีดาค้าวัสดุ</t>
  </si>
  <si>
    <t>ประเพณีชักพระเดือนห้า ประจำปี 2562</t>
  </si>
  <si>
    <t>สุดภูธร ไวนิล แอนด์ สติกเกอร์</t>
  </si>
  <si>
    <t>สรุปผลการดำเนินการจัดซื้อจัดจ้างในรอบเดือนเมษายน 2562</t>
  </si>
  <si>
    <t>จัดซื้อกระเป๋าใส่เอกสาร,เครื่องเขียนและอุปกรณ์</t>
  </si>
  <si>
    <t>สำหรับโครงการบริหารจัดการขยะในชุมชน</t>
  </si>
  <si>
    <t xml:space="preserve">ใบสั่งซื้อ เลขที่ CNTR-0095/62  </t>
  </si>
  <si>
    <t>ลว. 1 เม.ย. 62</t>
  </si>
  <si>
    <t>จัดซื้อถังขยะพลาสติกสำหรับดครงการบริหารจัด</t>
  </si>
  <si>
    <t>การขยะในชุมชน จำนวน 4 ถัง</t>
  </si>
  <si>
    <t>บ.สยามแทค กรุ๊ป 999 จำกัด</t>
  </si>
  <si>
    <t xml:space="preserve">ใบสั่งซื้อ เลขที่ CNTR-0096/62  </t>
  </si>
  <si>
    <t>จัดซื้อมาตรวัดน้ำ,พร้อมอุปกรณ์ ม.6 ต.ฉลอง</t>
  </si>
  <si>
    <t>สิชลการไฟฟ้า</t>
  </si>
  <si>
    <t xml:space="preserve">ใบสั่งซื้อ เลขที่ CNTR-0098/62  </t>
  </si>
  <si>
    <t>ลว. 5 เม.ย. 62</t>
  </si>
  <si>
    <t>จัดซื้อวัสดุอื่น ๆ ที่จำเป็นและเกี่ยวข้องในการจัดงาน</t>
  </si>
  <si>
    <t>ชักพระเดือนห้า ประจำปี 2562</t>
  </si>
  <si>
    <t>นายพิพัฒน์ เพชรช่วย</t>
  </si>
  <si>
    <t xml:space="preserve">ใบสั่งซื้อ เลขที่ CNTR-0101/62  </t>
  </si>
  <si>
    <t>ลว. 9 เม.ย. 62</t>
  </si>
  <si>
    <t>วันที่  3  เดือน เมษายน พ.ศ. 2562</t>
  </si>
  <si>
    <t>จัดซื้ออาหารว่างและเครื่องดื่มสำหรับรับรองผู้ที่ได้</t>
  </si>
  <si>
    <t>รับเชิญมาร่วมงานและผู้มาประกอบกิจกรรมใน</t>
  </si>
  <si>
    <t>โครงการจัดงานประเพณีชักพระเดือนห้า ปี 2562</t>
  </si>
  <si>
    <t xml:space="preserve">ใบสั่งซื้อ เลขที่ CNTR-0102/62 </t>
  </si>
  <si>
    <t>จัดซื้อชุดสังฆทาน จำนวน 10 ชุด โครงการจัดงาน</t>
  </si>
  <si>
    <t>ร้าน ญภามินิมาร์ท</t>
  </si>
  <si>
    <t xml:space="preserve">ใบสั่งซื้อ  เลขที่ CNTR-0108/62  </t>
  </si>
  <si>
    <t>ลว. 11 เม.ย. 62</t>
  </si>
  <si>
    <t>และสนับสนุนการจัดงานพระราชพิธีบรมราชา</t>
  </si>
  <si>
    <t>ภิเษก</t>
  </si>
  <si>
    <t>ใบสั่งซื้อ เลขที่ CNTR-0111/62</t>
  </si>
  <si>
    <t>จัดซื้อวัสดุก่อสร้าง (หินท้ายราง)</t>
  </si>
  <si>
    <t>หจก.วิศวกรรม</t>
  </si>
  <si>
    <t>ใบสั่งซื้อ เลขที่ CNTR-0113/62</t>
  </si>
  <si>
    <t>ลว. 25 เม.ย. 62</t>
  </si>
  <si>
    <t>จัดซื้อครุภัณฑ์คอมพิวเตอร์ (เครื่องสำรองไฟฟ้า)</t>
  </si>
  <si>
    <t>สำนักงานปลัด</t>
  </si>
  <si>
    <t>สิชลคอมพิวเตอร์แอ่นเซอร์วิส</t>
  </si>
  <si>
    <t>ใบสั่งซื้อ เลขที่ CNTR-0114/62</t>
  </si>
  <si>
    <t>จัดซื้อวัสดุคอมพิวเตอร์ (หมึกพิมพ์) กองคลัง</t>
  </si>
  <si>
    <t>ใบสั่งซื้อ เลขที่ CNTR-0117/62</t>
  </si>
  <si>
    <t>ลว. 29 เม.ย. 62</t>
  </si>
  <si>
    <t>จัดซื้อวัสดุคอมพิวเตอร์ (หมึกพิมพ์) สำนักงานปลัด</t>
  </si>
  <si>
    <t>ใบสั่งซื้อ เลขที่ CNTR-0118/62</t>
  </si>
  <si>
    <t>จ้างทำป้ายไวนิลโครงการบริหารจัดการขยะในชุม</t>
  </si>
  <si>
    <t>ชน</t>
  </si>
  <si>
    <t>ใบสั่งจ้าง เลขที่ CNTR-0093/62</t>
  </si>
  <si>
    <t xml:space="preserve">จ้างทำเอกสารการฝึกอบรม จำนวน 106 ชุด  </t>
  </si>
  <si>
    <t>ร้านสิชล ก๊อปปี้</t>
  </si>
  <si>
    <t>ใบสั่งจ้าง เลขที่ CNTR-0094/62</t>
  </si>
  <si>
    <t>จ้างซ่อมแซม ปรับปรุง ตกแต่งเรือพระวัดกลาง</t>
  </si>
  <si>
    <t>สำหรับโครงการจัดงานประเพณีชักพระเดือนห้า</t>
  </si>
  <si>
    <t>ประจำปี 2562</t>
  </si>
  <si>
    <t>นายจรินทร์  พรหมคีรี</t>
  </si>
  <si>
    <t>ใบสั่งจ้าง เลขที่ CNTR-0097/62</t>
  </si>
  <si>
    <t>ลว. 2 เม.ย. 62</t>
  </si>
  <si>
    <t>จ้างทำป้ายไวนิลสำหรับใช้ในการดำเนินการป้องกัน</t>
  </si>
  <si>
    <t>และลดอุบัติเหตุทางถนนช่วงเทศกาลสงกรานต์</t>
  </si>
  <si>
    <t>ร้านสุดภูธร ไวนิล แอนด์สติกเกอร์</t>
  </si>
  <si>
    <t>ใบสั่งจ้าง เลขที่ CNTR-0099/62</t>
  </si>
  <si>
    <t>จ้างทำป้ายไวนิล (ป้ายใช้ในพิธีรดน้ำ และป้ายไวนิล</t>
  </si>
  <si>
    <t>กิจกรรมบนเวที) โครงการจัดงาน ประเพณีชักพระ</t>
  </si>
  <si>
    <t>เดือนห้า ประจำปี 2562</t>
  </si>
  <si>
    <t>ใบสั่งจ้าง เลขที่ CNTR-0100/62</t>
  </si>
  <si>
    <t>จ้างเหมาคณะกลองยาวสำหรับร่วมขบวนชักพระ</t>
  </si>
  <si>
    <t>โครงการจัดงาน ประเพณีชักพระเดือนห้า ปี 2562</t>
  </si>
  <si>
    <t>นายวัชรินทร์ อินทราช</t>
  </si>
  <si>
    <t>ใบสั่งจ้าง เลขที่ CNTR-0103/62</t>
  </si>
  <si>
    <t>ลว. 10 เม.ย. 62</t>
  </si>
  <si>
    <t>จ้างเหมาทำอาหารและเครื่องดื่มสำหรับรับรองผู้ที่ได้</t>
  </si>
  <si>
    <t>รับเชิญมาร่วมงานและร่วมประกอบกิจกรรมโครง</t>
  </si>
  <si>
    <t>การจัดงาน ประเพณีชักพระเดือนห้า ปี 2562</t>
  </si>
  <si>
    <t>นางวันทา  แสนมหา</t>
  </si>
  <si>
    <t>ใบสั่งจ้าง เลขที่ CNTR-0104/62</t>
  </si>
  <si>
    <t>จ้างเหมาเกี่ยวกับสถานที่และค่าใช้จ่ายอื่น ๆ ที่จำ</t>
  </si>
  <si>
    <t>เป็นและเกี่ยวข้อง ค่าใช้จ่ายในการตกแต่งสถานที่</t>
  </si>
  <si>
    <t>นายสรวิส  ใจห้าว</t>
  </si>
  <si>
    <t>ใบสั่งจ้าง เลขที่ CNTR-0105/62</t>
  </si>
  <si>
    <t>จ้างเหมาจัดแสดงวัฒนธรรมพื้นบ้านรำวงเวียนครก</t>
  </si>
  <si>
    <t>จำนวน 1 วง สำหรับโครงการการจัดงาน ประเพณี</t>
  </si>
  <si>
    <t>ชักพระเดือนห้า ปี 2562</t>
  </si>
  <si>
    <t>นายกฤษณ์  จิตซื่อ</t>
  </si>
  <si>
    <t>ใบสั่งจ้าง เลขที่ CNTR-0106/62</t>
  </si>
  <si>
    <t>จ้างตรวจเช็คและซ่อมแซมรถตักหน้า-ขุดหลัง</t>
  </si>
  <si>
    <t>บ.ทีเอสซี แอนด์ เซอร์วิส จำกัด</t>
  </si>
  <si>
    <t>ใบสั่งจ้าง เลขที่ CNTR-0109/62</t>
  </si>
  <si>
    <t>ลว. 18 เม.ย. 62</t>
  </si>
  <si>
    <t>จ้างตรวจเช็คและซ่อมแซมเครื่องคอมพิวเตอร์</t>
  </si>
  <si>
    <t>ใบสั่งจ้าง เลขที่ CNTR-0112/62</t>
  </si>
  <si>
    <t>ลว. 24 เม.ย. 62</t>
  </si>
  <si>
    <t>จ้างตรวจเช็คและซ่อมแซมเครื่องคอมพิวเตอร์ และ</t>
  </si>
  <si>
    <t>อุปกรณ์ กองคลัง</t>
  </si>
  <si>
    <t>ใบสั่งจ้าง เลขที่ CNTR-0115/62</t>
  </si>
  <si>
    <t>ลว. 26 เม.ย. 62</t>
  </si>
  <si>
    <t>จ้างซ่อมแซมครุภัณฑ์คอมพิวเตอร์และอุปกรณ์</t>
  </si>
  <si>
    <t>ใบสั่งจ้าง เลขที่ CNTR-0116/62</t>
  </si>
  <si>
    <t>(น้ำดื่มและน้ำแข็งหลอด)โครงการจัดงานประเพณี</t>
  </si>
  <si>
    <t>จัดซื้อผ้าสำหรับผูกประดับบริเวณรั้วเพื่อเตรียม</t>
  </si>
  <si>
    <t>ลว. 23 เม.ย. 62</t>
  </si>
  <si>
    <t>ประจำเดือนเมษายน  2562</t>
  </si>
  <si>
    <t>11</t>
  </si>
  <si>
    <t>13</t>
  </si>
  <si>
    <t>ได้นำข้อมูลเกี่ยวกับการจัดซื้อจัดจ้างตามแบบ  สขร.๑   ( ประจำเดือนเมษายน 2562)</t>
  </si>
  <si>
    <t xml:space="preserve">                    เผยแพร่  เมื่อวันที่ 3 พฤษภาคม 2562  โดยวิธีปิดประกาศ  และที่เว็บไซต์ www.chalong.go.th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</si>
</sst>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.00;[Red]#,##0.00"/>
    <numFmt numFmtId="188" formatCode="#,##0_);[Red]\(#,##0\)"/>
    <numFmt numFmtId="189" formatCode="\-#,##0_);[Red]\(\-#,##0\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2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4" fillId="0" borderId="0" xfId="0" applyFont="1" applyFill="1"/>
    <xf numFmtId="43" fontId="4" fillId="0" borderId="9" xfId="0" applyNumberFormat="1" applyFont="1" applyBorder="1" applyAlignment="1">
      <alignment horizontal="center"/>
    </xf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3" fontId="4" fillId="0" borderId="8" xfId="1" applyNumberFormat="1" applyFont="1" applyBorder="1" applyAlignment="1">
      <alignment horizontal="left"/>
    </xf>
    <xf numFmtId="4" fontId="4" fillId="0" borderId="11" xfId="0" applyNumberFormat="1" applyFont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89" fontId="4" fillId="0" borderId="8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zoomScale="80" zoomScaleNormal="80" zoomScaleSheetLayoutView="100" workbookViewId="0">
      <pane xSplit="2" ySplit="6" topLeftCell="C70" activePane="bottomRight" state="frozen"/>
      <selection pane="topRight" activeCell="C1" sqref="C1"/>
      <selection pane="bottomLeft" activeCell="A7" sqref="A7"/>
      <selection pane="bottomRight" activeCell="I59" sqref="I59"/>
    </sheetView>
  </sheetViews>
  <sheetFormatPr defaultRowHeight="21" x14ac:dyDescent="0.35"/>
  <cols>
    <col min="1" max="1" width="5.42578125" style="68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5" t="s">
        <v>50</v>
      </c>
      <c r="B1" s="105"/>
      <c r="C1" s="105"/>
      <c r="D1" s="105"/>
      <c r="E1" s="105"/>
      <c r="F1" s="105"/>
      <c r="G1" s="105"/>
      <c r="H1" s="105"/>
      <c r="I1" s="105"/>
    </row>
    <row r="2" spans="1:9" x14ac:dyDescent="0.35">
      <c r="A2" s="105" t="s">
        <v>16</v>
      </c>
      <c r="B2" s="105"/>
      <c r="C2" s="105"/>
      <c r="D2" s="105"/>
      <c r="E2" s="105"/>
      <c r="F2" s="105"/>
      <c r="G2" s="105"/>
      <c r="H2" s="105"/>
      <c r="I2" s="105"/>
    </row>
    <row r="3" spans="1:9" x14ac:dyDescent="0.35">
      <c r="A3" s="107" t="s">
        <v>68</v>
      </c>
      <c r="B3" s="107"/>
      <c r="C3" s="107"/>
      <c r="D3" s="107"/>
      <c r="E3" s="107"/>
      <c r="F3" s="107"/>
      <c r="G3" s="107"/>
      <c r="H3" s="107"/>
      <c r="I3" s="107"/>
    </row>
    <row r="4" spans="1:9" s="4" customFormat="1" ht="19.5" x14ac:dyDescent="0.3">
      <c r="A4" s="60" t="s">
        <v>0</v>
      </c>
      <c r="B4" s="103" t="s">
        <v>22</v>
      </c>
      <c r="C4" s="99" t="s">
        <v>33</v>
      </c>
      <c r="D4" s="103" t="s">
        <v>23</v>
      </c>
      <c r="E4" s="101" t="s">
        <v>24</v>
      </c>
      <c r="F4" s="2" t="s">
        <v>25</v>
      </c>
      <c r="G4" s="3" t="s">
        <v>27</v>
      </c>
      <c r="H4" s="103" t="s">
        <v>29</v>
      </c>
      <c r="I4" s="89" t="s">
        <v>30</v>
      </c>
    </row>
    <row r="5" spans="1:9" s="4" customFormat="1" ht="19.5" x14ac:dyDescent="0.3">
      <c r="A5" s="61" t="s">
        <v>1</v>
      </c>
      <c r="B5" s="106"/>
      <c r="C5" s="100"/>
      <c r="D5" s="106"/>
      <c r="E5" s="102"/>
      <c r="F5" s="5" t="s">
        <v>26</v>
      </c>
      <c r="G5" s="6" t="s">
        <v>28</v>
      </c>
      <c r="H5" s="104"/>
      <c r="I5" s="90" t="s">
        <v>31</v>
      </c>
    </row>
    <row r="6" spans="1:9" s="4" customFormat="1" ht="19.5" x14ac:dyDescent="0.3">
      <c r="A6" s="62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3">
        <v>1</v>
      </c>
      <c r="B7" s="75" t="s">
        <v>51</v>
      </c>
      <c r="C7" s="70">
        <v>8570</v>
      </c>
      <c r="D7" s="71">
        <v>5830</v>
      </c>
      <c r="E7" s="13" t="s">
        <v>35</v>
      </c>
      <c r="F7" s="91" t="s">
        <v>47</v>
      </c>
      <c r="G7" s="92" t="str">
        <f>+F7</f>
        <v>ร้านปรีดาค้าวัสดุ</v>
      </c>
      <c r="H7" s="14" t="s">
        <v>2</v>
      </c>
      <c r="I7" s="14" t="s">
        <v>53</v>
      </c>
    </row>
    <row r="8" spans="1:9" s="15" customFormat="1" ht="18.75" x14ac:dyDescent="0.3">
      <c r="A8" s="64"/>
      <c r="B8" s="17" t="s">
        <v>52</v>
      </c>
      <c r="C8" s="72"/>
      <c r="D8" s="73"/>
      <c r="E8" s="16"/>
      <c r="F8" s="19">
        <f>+D7</f>
        <v>5830</v>
      </c>
      <c r="G8" s="19">
        <f>+F8</f>
        <v>5830</v>
      </c>
      <c r="H8" s="20" t="s">
        <v>14</v>
      </c>
      <c r="I8" s="20" t="s">
        <v>54</v>
      </c>
    </row>
    <row r="9" spans="1:9" s="15" customFormat="1" ht="18.75" x14ac:dyDescent="0.3">
      <c r="A9" s="65"/>
      <c r="B9" s="26"/>
      <c r="C9" s="74"/>
      <c r="D9" s="65"/>
      <c r="E9" s="21"/>
      <c r="F9" s="27"/>
      <c r="G9" s="21"/>
      <c r="H9" s="20" t="s">
        <v>15</v>
      </c>
      <c r="I9" s="28"/>
    </row>
    <row r="10" spans="1:9" s="81" customFormat="1" ht="18.75" x14ac:dyDescent="0.3">
      <c r="A10" s="32">
        <v>2</v>
      </c>
      <c r="B10" s="75" t="s">
        <v>55</v>
      </c>
      <c r="C10" s="70">
        <v>7200</v>
      </c>
      <c r="D10" s="71">
        <v>7200</v>
      </c>
      <c r="E10" s="32" t="s">
        <v>35</v>
      </c>
      <c r="F10" s="91" t="s">
        <v>57</v>
      </c>
      <c r="G10" s="59" t="str">
        <f>+F10</f>
        <v>บ.สยามแทค กรุ๊ป 999 จำกัด</v>
      </c>
      <c r="H10" s="80" t="s">
        <v>2</v>
      </c>
      <c r="I10" s="14" t="s">
        <v>58</v>
      </c>
    </row>
    <row r="11" spans="1:9" s="81" customFormat="1" ht="18.75" x14ac:dyDescent="0.3">
      <c r="A11" s="66"/>
      <c r="B11" s="17" t="s">
        <v>56</v>
      </c>
      <c r="C11" s="72"/>
      <c r="D11" s="73"/>
      <c r="E11" s="64"/>
      <c r="F11" s="51">
        <f>+D10</f>
        <v>7200</v>
      </c>
      <c r="G11" s="51">
        <f>+F11</f>
        <v>7200</v>
      </c>
      <c r="H11" s="82" t="s">
        <v>14</v>
      </c>
      <c r="I11" s="20" t="s">
        <v>54</v>
      </c>
    </row>
    <row r="12" spans="1:9" s="81" customFormat="1" ht="18.75" x14ac:dyDescent="0.3">
      <c r="A12" s="65"/>
      <c r="B12" s="26"/>
      <c r="C12" s="74"/>
      <c r="D12" s="65"/>
      <c r="E12" s="65"/>
      <c r="F12" s="83"/>
      <c r="G12" s="65"/>
      <c r="H12" s="84" t="s">
        <v>15</v>
      </c>
      <c r="I12" s="85"/>
    </row>
    <row r="13" spans="1:9" s="15" customFormat="1" x14ac:dyDescent="0.35">
      <c r="A13" s="32">
        <v>3</v>
      </c>
      <c r="B13" s="75" t="s">
        <v>59</v>
      </c>
      <c r="C13" s="70">
        <v>12757</v>
      </c>
      <c r="D13" s="71">
        <v>12757</v>
      </c>
      <c r="E13" s="13" t="s">
        <v>35</v>
      </c>
      <c r="F13" s="97" t="s">
        <v>60</v>
      </c>
      <c r="G13" s="98" t="str">
        <f>+F13</f>
        <v>สิชลการไฟฟ้า</v>
      </c>
      <c r="H13" s="14" t="s">
        <v>2</v>
      </c>
      <c r="I13" s="14" t="s">
        <v>61</v>
      </c>
    </row>
    <row r="14" spans="1:9" s="15" customFormat="1" ht="18.75" x14ac:dyDescent="0.3">
      <c r="A14" s="66"/>
      <c r="B14" s="17"/>
      <c r="C14" s="18"/>
      <c r="D14" s="25"/>
      <c r="E14" s="16"/>
      <c r="F14" s="51">
        <v>12757</v>
      </c>
      <c r="G14" s="51">
        <f>+F14</f>
        <v>12757</v>
      </c>
      <c r="H14" s="20" t="s">
        <v>14</v>
      </c>
      <c r="I14" s="20" t="s">
        <v>62</v>
      </c>
    </row>
    <row r="15" spans="1:9" s="15" customFormat="1" ht="18.75" x14ac:dyDescent="0.3">
      <c r="A15" s="65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5" t="s">
        <v>63</v>
      </c>
      <c r="C16" s="70">
        <v>13000</v>
      </c>
      <c r="D16" s="71">
        <v>2200</v>
      </c>
      <c r="E16" s="13" t="s">
        <v>35</v>
      </c>
      <c r="F16" s="93" t="s">
        <v>65</v>
      </c>
      <c r="G16" s="94" t="str">
        <f>+F16</f>
        <v>นายพิพัฒน์ เพชรช่วย</v>
      </c>
      <c r="H16" s="14" t="s">
        <v>2</v>
      </c>
      <c r="I16" s="14" t="s">
        <v>66</v>
      </c>
    </row>
    <row r="17" spans="1:9" s="15" customFormat="1" ht="18.75" x14ac:dyDescent="0.3">
      <c r="A17" s="66"/>
      <c r="B17" s="17" t="s">
        <v>145</v>
      </c>
      <c r="C17" s="18"/>
      <c r="D17" s="25"/>
      <c r="E17" s="16"/>
      <c r="F17" s="51">
        <f>+D16</f>
        <v>2200</v>
      </c>
      <c r="G17" s="51">
        <f>+F17</f>
        <v>2200</v>
      </c>
      <c r="H17" s="20" t="s">
        <v>14</v>
      </c>
      <c r="I17" s="20" t="s">
        <v>67</v>
      </c>
    </row>
    <row r="18" spans="1:9" s="15" customFormat="1" ht="18.75" x14ac:dyDescent="0.3">
      <c r="A18" s="65"/>
      <c r="B18" s="26" t="s">
        <v>64</v>
      </c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69</v>
      </c>
      <c r="C19" s="29">
        <v>15000</v>
      </c>
      <c r="D19" s="24">
        <v>2320</v>
      </c>
      <c r="E19" s="13" t="s">
        <v>35</v>
      </c>
      <c r="F19" s="92" t="s">
        <v>65</v>
      </c>
      <c r="G19" s="92" t="str">
        <f>+F19</f>
        <v>นายพิพัฒน์ เพชรช่วย</v>
      </c>
      <c r="H19" s="14" t="s">
        <v>2</v>
      </c>
      <c r="I19" s="14" t="s">
        <v>72</v>
      </c>
    </row>
    <row r="20" spans="1:9" s="15" customFormat="1" ht="18.75" x14ac:dyDescent="0.3">
      <c r="A20" s="64"/>
      <c r="B20" s="17" t="s">
        <v>70</v>
      </c>
      <c r="C20" s="18"/>
      <c r="D20" s="25"/>
      <c r="E20" s="16"/>
      <c r="F20" s="19">
        <f>+D19</f>
        <v>2320</v>
      </c>
      <c r="G20" s="19">
        <f>+F20</f>
        <v>2320</v>
      </c>
      <c r="H20" s="20" t="s">
        <v>14</v>
      </c>
      <c r="I20" s="20" t="s">
        <v>67</v>
      </c>
    </row>
    <row r="21" spans="1:9" s="15" customFormat="1" ht="18.75" x14ac:dyDescent="0.3">
      <c r="A21" s="65"/>
      <c r="B21" s="26" t="s">
        <v>71</v>
      </c>
      <c r="C21" s="22"/>
      <c r="D21" s="21"/>
      <c r="E21" s="21"/>
      <c r="F21" s="27"/>
      <c r="G21" s="21"/>
      <c r="H21" s="23" t="s">
        <v>15</v>
      </c>
      <c r="I21" s="28"/>
    </row>
    <row r="22" spans="1:9" s="15" customFormat="1" ht="18.75" x14ac:dyDescent="0.3">
      <c r="A22" s="32">
        <v>6</v>
      </c>
      <c r="B22" s="12" t="s">
        <v>73</v>
      </c>
      <c r="C22" s="29">
        <v>10000</v>
      </c>
      <c r="D22" s="24">
        <v>5000</v>
      </c>
      <c r="E22" s="13" t="s">
        <v>35</v>
      </c>
      <c r="F22" s="95" t="s">
        <v>74</v>
      </c>
      <c r="G22" s="92" t="str">
        <f>+F22</f>
        <v>ร้าน ญภามินิมาร์ท</v>
      </c>
      <c r="H22" s="14" t="s">
        <v>2</v>
      </c>
      <c r="I22" s="14" t="s">
        <v>75</v>
      </c>
    </row>
    <row r="23" spans="1:9" s="15" customFormat="1" ht="18.75" x14ac:dyDescent="0.3">
      <c r="A23" s="64"/>
      <c r="B23" s="17" t="s">
        <v>48</v>
      </c>
      <c r="C23" s="18"/>
      <c r="D23" s="25"/>
      <c r="E23" s="16"/>
      <c r="F23" s="19">
        <v>5000</v>
      </c>
      <c r="G23" s="19">
        <f>+F23</f>
        <v>5000</v>
      </c>
      <c r="H23" s="20" t="s">
        <v>14</v>
      </c>
      <c r="I23" s="20" t="s">
        <v>76</v>
      </c>
    </row>
    <row r="24" spans="1:9" s="15" customFormat="1" ht="18.75" x14ac:dyDescent="0.3">
      <c r="A24" s="67"/>
      <c r="B24" s="26"/>
      <c r="C24" s="22"/>
      <c r="D24" s="21"/>
      <c r="E24" s="21"/>
      <c r="F24" s="27"/>
      <c r="G24" s="21"/>
      <c r="H24" s="23" t="s">
        <v>15</v>
      </c>
      <c r="I24" s="28"/>
    </row>
    <row r="25" spans="1:9" s="15" customFormat="1" ht="18.75" x14ac:dyDescent="0.3">
      <c r="A25" s="32">
        <v>7</v>
      </c>
      <c r="B25" s="12" t="s">
        <v>146</v>
      </c>
      <c r="C25" s="29">
        <v>6000</v>
      </c>
      <c r="D25" s="24">
        <v>5824</v>
      </c>
      <c r="E25" s="13" t="s">
        <v>35</v>
      </c>
      <c r="F25" s="92" t="s">
        <v>47</v>
      </c>
      <c r="G25" s="92" t="str">
        <f>+F25</f>
        <v>ร้านปรีดาค้าวัสดุ</v>
      </c>
      <c r="H25" s="14" t="s">
        <v>2</v>
      </c>
      <c r="I25" s="14" t="s">
        <v>79</v>
      </c>
    </row>
    <row r="26" spans="1:9" s="15" customFormat="1" ht="18.75" x14ac:dyDescent="0.3">
      <c r="A26" s="64"/>
      <c r="B26" s="17" t="s">
        <v>77</v>
      </c>
      <c r="C26" s="18"/>
      <c r="D26" s="25"/>
      <c r="E26" s="16"/>
      <c r="F26" s="19">
        <v>5824</v>
      </c>
      <c r="G26" s="19">
        <f>+F26</f>
        <v>5824</v>
      </c>
      <c r="H26" s="20" t="s">
        <v>14</v>
      </c>
      <c r="I26" s="20" t="s">
        <v>147</v>
      </c>
    </row>
    <row r="27" spans="1:9" s="15" customFormat="1" ht="18.75" x14ac:dyDescent="0.3">
      <c r="A27" s="67"/>
      <c r="B27" s="26" t="s">
        <v>78</v>
      </c>
      <c r="C27" s="22"/>
      <c r="D27" s="21"/>
      <c r="E27" s="21"/>
      <c r="F27" s="27"/>
      <c r="G27" s="21"/>
      <c r="H27" s="20" t="s">
        <v>15</v>
      </c>
      <c r="I27" s="28"/>
    </row>
    <row r="28" spans="1:9" s="15" customFormat="1" ht="18.75" x14ac:dyDescent="0.3">
      <c r="A28" s="32">
        <v>8</v>
      </c>
      <c r="B28" s="12" t="s">
        <v>80</v>
      </c>
      <c r="C28" s="29">
        <v>37450</v>
      </c>
      <c r="D28" s="24">
        <v>37450</v>
      </c>
      <c r="E28" s="13" t="s">
        <v>35</v>
      </c>
      <c r="F28" s="92" t="s">
        <v>81</v>
      </c>
      <c r="G28" s="92" t="str">
        <f>+F28</f>
        <v>หจก.วิศวกรรม</v>
      </c>
      <c r="H28" s="14" t="s">
        <v>2</v>
      </c>
      <c r="I28" s="14" t="s">
        <v>82</v>
      </c>
    </row>
    <row r="29" spans="1:9" s="15" customFormat="1" ht="18.75" x14ac:dyDescent="0.3">
      <c r="A29" s="64"/>
      <c r="B29" s="17"/>
      <c r="C29" s="18"/>
      <c r="D29" s="25"/>
      <c r="E29" s="16"/>
      <c r="F29" s="19">
        <f>+D28</f>
        <v>37450</v>
      </c>
      <c r="G29" s="19">
        <f>+F29</f>
        <v>37450</v>
      </c>
      <c r="H29" s="20" t="s">
        <v>14</v>
      </c>
      <c r="I29" s="20" t="s">
        <v>83</v>
      </c>
    </row>
    <row r="30" spans="1:9" s="15" customFormat="1" ht="18.75" x14ac:dyDescent="0.3">
      <c r="A30" s="65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84</v>
      </c>
      <c r="C31" s="29">
        <v>5900</v>
      </c>
      <c r="D31" s="24">
        <v>5900</v>
      </c>
      <c r="E31" s="13" t="s">
        <v>35</v>
      </c>
      <c r="F31" s="92" t="s">
        <v>86</v>
      </c>
      <c r="G31" s="92" t="str">
        <f>+F31</f>
        <v>สิชลคอมพิวเตอร์แอ่นเซอร์วิส</v>
      </c>
      <c r="H31" s="14" t="s">
        <v>2</v>
      </c>
      <c r="I31" s="14" t="s">
        <v>87</v>
      </c>
    </row>
    <row r="32" spans="1:9" x14ac:dyDescent="0.35">
      <c r="A32" s="64"/>
      <c r="B32" s="17" t="s">
        <v>85</v>
      </c>
      <c r="C32" s="18"/>
      <c r="D32" s="25"/>
      <c r="E32" s="16"/>
      <c r="F32" s="19">
        <v>5800</v>
      </c>
      <c r="G32" s="19">
        <f>+F32</f>
        <v>5800</v>
      </c>
      <c r="H32" s="20" t="s">
        <v>14</v>
      </c>
      <c r="I32" s="20" t="s">
        <v>83</v>
      </c>
    </row>
    <row r="33" spans="1:9" x14ac:dyDescent="0.35">
      <c r="A33" s="65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88</v>
      </c>
      <c r="C34" s="29">
        <v>30000</v>
      </c>
      <c r="D34" s="24">
        <v>29400</v>
      </c>
      <c r="E34" s="13" t="s">
        <v>35</v>
      </c>
      <c r="F34" s="92" t="s">
        <v>86</v>
      </c>
      <c r="G34" s="92" t="str">
        <f>+F34</f>
        <v>สิชลคอมพิวเตอร์แอ่นเซอร์วิส</v>
      </c>
      <c r="H34" s="14" t="s">
        <v>2</v>
      </c>
      <c r="I34" s="14" t="s">
        <v>89</v>
      </c>
    </row>
    <row r="35" spans="1:9" x14ac:dyDescent="0.35">
      <c r="A35" s="64"/>
      <c r="B35" s="17"/>
      <c r="C35" s="18"/>
      <c r="D35" s="25"/>
      <c r="E35" s="16"/>
      <c r="F35" s="19">
        <v>29400</v>
      </c>
      <c r="G35" s="19">
        <f>+F35</f>
        <v>29400</v>
      </c>
      <c r="H35" s="20" t="s">
        <v>14</v>
      </c>
      <c r="I35" s="20" t="s">
        <v>90</v>
      </c>
    </row>
    <row r="36" spans="1:9" x14ac:dyDescent="0.35">
      <c r="A36" s="65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91</v>
      </c>
      <c r="C37" s="29">
        <v>27000</v>
      </c>
      <c r="D37" s="24">
        <v>26010</v>
      </c>
      <c r="E37" s="13" t="s">
        <v>35</v>
      </c>
      <c r="F37" s="95" t="s">
        <v>86</v>
      </c>
      <c r="G37" s="92" t="str">
        <f>+F37</f>
        <v>สิชลคอมพิวเตอร์แอ่นเซอร์วิส</v>
      </c>
      <c r="H37" s="14" t="s">
        <v>2</v>
      </c>
      <c r="I37" s="14" t="s">
        <v>92</v>
      </c>
    </row>
    <row r="38" spans="1:9" x14ac:dyDescent="0.35">
      <c r="A38" s="64"/>
      <c r="B38" s="17"/>
      <c r="C38" s="18"/>
      <c r="D38" s="25"/>
      <c r="E38" s="16"/>
      <c r="F38" s="19">
        <v>26010</v>
      </c>
      <c r="G38" s="19">
        <f>+F38</f>
        <v>26010</v>
      </c>
      <c r="H38" s="20" t="s">
        <v>14</v>
      </c>
      <c r="I38" s="20" t="s">
        <v>90</v>
      </c>
    </row>
    <row r="39" spans="1:9" x14ac:dyDescent="0.35">
      <c r="A39" s="65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93</v>
      </c>
      <c r="C40" s="29">
        <v>750</v>
      </c>
      <c r="D40" s="24">
        <v>750</v>
      </c>
      <c r="E40" s="13" t="s">
        <v>35</v>
      </c>
      <c r="F40" s="95" t="s">
        <v>49</v>
      </c>
      <c r="G40" s="92" t="str">
        <f>+F40</f>
        <v>สุดภูธร ไวนิล แอนด์ สติกเกอร์</v>
      </c>
      <c r="H40" s="14" t="s">
        <v>2</v>
      </c>
      <c r="I40" s="14" t="s">
        <v>95</v>
      </c>
    </row>
    <row r="41" spans="1:9" x14ac:dyDescent="0.35">
      <c r="A41" s="64"/>
      <c r="B41" s="17" t="s">
        <v>94</v>
      </c>
      <c r="C41" s="18"/>
      <c r="D41" s="25"/>
      <c r="E41" s="16"/>
      <c r="F41" s="19">
        <v>750</v>
      </c>
      <c r="G41" s="19">
        <f>+F41</f>
        <v>750</v>
      </c>
      <c r="H41" s="20" t="s">
        <v>14</v>
      </c>
      <c r="I41" s="20" t="s">
        <v>54</v>
      </c>
    </row>
    <row r="42" spans="1:9" x14ac:dyDescent="0.35">
      <c r="A42" s="65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96</v>
      </c>
      <c r="C43" s="29">
        <v>742</v>
      </c>
      <c r="D43" s="24">
        <v>742</v>
      </c>
      <c r="E43" s="13" t="s">
        <v>35</v>
      </c>
      <c r="F43" s="95" t="s">
        <v>97</v>
      </c>
      <c r="G43" s="92" t="str">
        <f>+F43</f>
        <v>ร้านสิชล ก๊อปปี้</v>
      </c>
      <c r="H43" s="14" t="s">
        <v>2</v>
      </c>
      <c r="I43" s="14" t="s">
        <v>98</v>
      </c>
    </row>
    <row r="44" spans="1:9" x14ac:dyDescent="0.35">
      <c r="A44" s="64"/>
      <c r="B44" s="17" t="s">
        <v>52</v>
      </c>
      <c r="C44" s="18"/>
      <c r="D44" s="25"/>
      <c r="E44" s="16"/>
      <c r="F44" s="19">
        <v>742</v>
      </c>
      <c r="G44" s="19">
        <f>+F44</f>
        <v>742</v>
      </c>
      <c r="H44" s="20" t="s">
        <v>14</v>
      </c>
      <c r="I44" s="20" t="s">
        <v>54</v>
      </c>
    </row>
    <row r="45" spans="1:9" x14ac:dyDescent="0.35">
      <c r="A45" s="65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99</v>
      </c>
      <c r="C46" s="29">
        <v>18500</v>
      </c>
      <c r="D46" s="24">
        <v>18500</v>
      </c>
      <c r="E46" s="13" t="s">
        <v>35</v>
      </c>
      <c r="F46" s="95" t="s">
        <v>102</v>
      </c>
      <c r="G46" s="92" t="str">
        <f>+F46</f>
        <v>นายจรินทร์  พรหมคีรี</v>
      </c>
      <c r="H46" s="14" t="s">
        <v>2</v>
      </c>
      <c r="I46" s="14" t="s">
        <v>103</v>
      </c>
    </row>
    <row r="47" spans="1:9" x14ac:dyDescent="0.35">
      <c r="A47" s="64"/>
      <c r="B47" s="17" t="s">
        <v>100</v>
      </c>
      <c r="C47" s="18"/>
      <c r="D47" s="25"/>
      <c r="E47" s="16"/>
      <c r="F47" s="19">
        <v>18500</v>
      </c>
      <c r="G47" s="19">
        <f>+F47</f>
        <v>18500</v>
      </c>
      <c r="H47" s="20" t="s">
        <v>14</v>
      </c>
      <c r="I47" s="20" t="s">
        <v>104</v>
      </c>
    </row>
    <row r="48" spans="1:9" x14ac:dyDescent="0.35">
      <c r="A48" s="65"/>
      <c r="B48" s="26" t="s">
        <v>101</v>
      </c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105</v>
      </c>
      <c r="C49" s="29">
        <v>450</v>
      </c>
      <c r="D49" s="24">
        <v>450</v>
      </c>
      <c r="E49" s="13" t="s">
        <v>35</v>
      </c>
      <c r="F49" s="95" t="s">
        <v>107</v>
      </c>
      <c r="G49" s="92" t="str">
        <f>+F49</f>
        <v>ร้านสุดภูธร ไวนิล แอนด์สติกเกอร์</v>
      </c>
      <c r="H49" s="14" t="s">
        <v>2</v>
      </c>
      <c r="I49" s="14" t="s">
        <v>108</v>
      </c>
    </row>
    <row r="50" spans="1:9" x14ac:dyDescent="0.35">
      <c r="A50" s="64"/>
      <c r="B50" s="17" t="s">
        <v>106</v>
      </c>
      <c r="C50" s="18"/>
      <c r="D50" s="25"/>
      <c r="E50" s="16"/>
      <c r="F50" s="19">
        <v>450</v>
      </c>
      <c r="G50" s="19">
        <f>+F50</f>
        <v>450</v>
      </c>
      <c r="H50" s="20" t="s">
        <v>14</v>
      </c>
      <c r="I50" s="20" t="s">
        <v>67</v>
      </c>
    </row>
    <row r="51" spans="1:9" x14ac:dyDescent="0.35">
      <c r="A51" s="65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109</v>
      </c>
      <c r="C52" s="29">
        <v>3000</v>
      </c>
      <c r="D52" s="24">
        <v>3000</v>
      </c>
      <c r="E52" s="13" t="s">
        <v>35</v>
      </c>
      <c r="F52" s="95" t="s">
        <v>107</v>
      </c>
      <c r="G52" s="92" t="str">
        <f>+F52</f>
        <v>ร้านสุดภูธร ไวนิล แอนด์สติกเกอร์</v>
      </c>
      <c r="H52" s="14" t="s">
        <v>2</v>
      </c>
      <c r="I52" s="14" t="s">
        <v>112</v>
      </c>
    </row>
    <row r="53" spans="1:9" x14ac:dyDescent="0.35">
      <c r="A53" s="64"/>
      <c r="B53" s="17" t="s">
        <v>110</v>
      </c>
      <c r="C53" s="18"/>
      <c r="D53" s="25"/>
      <c r="E53" s="16"/>
      <c r="F53" s="19">
        <v>3000</v>
      </c>
      <c r="G53" s="19">
        <f>+F53</f>
        <v>3000</v>
      </c>
      <c r="H53" s="20" t="s">
        <v>14</v>
      </c>
      <c r="I53" s="20" t="s">
        <v>67</v>
      </c>
    </row>
    <row r="54" spans="1:9" x14ac:dyDescent="0.35">
      <c r="A54" s="65"/>
      <c r="B54" s="26" t="s">
        <v>111</v>
      </c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113</v>
      </c>
      <c r="C55" s="29">
        <v>10000</v>
      </c>
      <c r="D55" s="24">
        <v>10000</v>
      </c>
      <c r="E55" s="13" t="s">
        <v>35</v>
      </c>
      <c r="F55" s="95" t="s">
        <v>115</v>
      </c>
      <c r="G55" s="92" t="str">
        <f>+F55</f>
        <v>นายวัชรินทร์ อินทราช</v>
      </c>
      <c r="H55" s="14" t="s">
        <v>2</v>
      </c>
      <c r="I55" s="14" t="s">
        <v>116</v>
      </c>
    </row>
    <row r="56" spans="1:9" x14ac:dyDescent="0.35">
      <c r="A56" s="64"/>
      <c r="B56" s="17" t="s">
        <v>114</v>
      </c>
      <c r="C56" s="18"/>
      <c r="D56" s="25"/>
      <c r="E56" s="16"/>
      <c r="F56" s="19">
        <v>10000</v>
      </c>
      <c r="G56" s="19">
        <f>+F56</f>
        <v>10000</v>
      </c>
      <c r="H56" s="20" t="s">
        <v>14</v>
      </c>
      <c r="I56" s="20" t="s">
        <v>117</v>
      </c>
    </row>
    <row r="57" spans="1:9" x14ac:dyDescent="0.35">
      <c r="A57" s="65"/>
      <c r="B57" s="26"/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118</v>
      </c>
      <c r="C58" s="29">
        <v>36000</v>
      </c>
      <c r="D58" s="24">
        <v>36000</v>
      </c>
      <c r="E58" s="13" t="s">
        <v>35</v>
      </c>
      <c r="F58" s="95" t="s">
        <v>121</v>
      </c>
      <c r="G58" s="92" t="str">
        <f>+F58</f>
        <v>นางวันทา  แสนมหา</v>
      </c>
      <c r="H58" s="14" t="s">
        <v>2</v>
      </c>
      <c r="I58" s="14" t="s">
        <v>122</v>
      </c>
    </row>
    <row r="59" spans="1:9" x14ac:dyDescent="0.35">
      <c r="A59" s="64"/>
      <c r="B59" s="17" t="s">
        <v>119</v>
      </c>
      <c r="C59" s="18"/>
      <c r="D59" s="25"/>
      <c r="E59" s="16"/>
      <c r="F59" s="19">
        <v>36000</v>
      </c>
      <c r="G59" s="19">
        <f>+F59</f>
        <v>36000</v>
      </c>
      <c r="H59" s="20" t="s">
        <v>14</v>
      </c>
      <c r="I59" s="20" t="s">
        <v>117</v>
      </c>
    </row>
    <row r="60" spans="1:9" x14ac:dyDescent="0.35">
      <c r="A60" s="65"/>
      <c r="B60" s="26" t="s">
        <v>120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123</v>
      </c>
      <c r="C61" s="29">
        <v>70000</v>
      </c>
      <c r="D61" s="24">
        <v>40000</v>
      </c>
      <c r="E61" s="13" t="s">
        <v>35</v>
      </c>
      <c r="F61" s="95" t="s">
        <v>125</v>
      </c>
      <c r="G61" s="92" t="str">
        <f>+F61</f>
        <v>นายสรวิส  ใจห้าว</v>
      </c>
      <c r="H61" s="14" t="s">
        <v>2</v>
      </c>
      <c r="I61" s="14" t="s">
        <v>126</v>
      </c>
    </row>
    <row r="62" spans="1:9" x14ac:dyDescent="0.35">
      <c r="A62" s="64"/>
      <c r="B62" s="17" t="s">
        <v>124</v>
      </c>
      <c r="C62" s="18"/>
      <c r="D62" s="25"/>
      <c r="E62" s="16"/>
      <c r="F62" s="19">
        <v>40000</v>
      </c>
      <c r="G62" s="19">
        <f>+F62</f>
        <v>40000</v>
      </c>
      <c r="H62" s="20" t="s">
        <v>14</v>
      </c>
      <c r="I62" s="20" t="s">
        <v>76</v>
      </c>
    </row>
    <row r="63" spans="1:9" x14ac:dyDescent="0.35">
      <c r="A63" s="65"/>
      <c r="B63" s="26" t="s">
        <v>120</v>
      </c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127</v>
      </c>
      <c r="C64" s="29">
        <v>30000</v>
      </c>
      <c r="D64" s="24">
        <v>30000</v>
      </c>
      <c r="E64" s="13" t="s">
        <v>35</v>
      </c>
      <c r="F64" s="95" t="s">
        <v>130</v>
      </c>
      <c r="G64" s="92" t="str">
        <f>+F64</f>
        <v>นายกฤษณ์  จิตซื่อ</v>
      </c>
      <c r="H64" s="14" t="s">
        <v>2</v>
      </c>
      <c r="I64" s="14" t="s">
        <v>131</v>
      </c>
    </row>
    <row r="65" spans="1:9" x14ac:dyDescent="0.35">
      <c r="A65" s="64"/>
      <c r="B65" s="17" t="s">
        <v>128</v>
      </c>
      <c r="C65" s="18"/>
      <c r="D65" s="25"/>
      <c r="E65" s="16"/>
      <c r="F65" s="19">
        <v>40000</v>
      </c>
      <c r="G65" s="19">
        <f>+F65</f>
        <v>40000</v>
      </c>
      <c r="H65" s="20" t="s">
        <v>14</v>
      </c>
      <c r="I65" s="20" t="s">
        <v>76</v>
      </c>
    </row>
    <row r="66" spans="1:9" x14ac:dyDescent="0.35">
      <c r="A66" s="65"/>
      <c r="B66" s="26" t="s">
        <v>129</v>
      </c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132</v>
      </c>
      <c r="C67" s="29">
        <v>81394.899999999994</v>
      </c>
      <c r="D67" s="24">
        <v>81394.899999999994</v>
      </c>
      <c r="E67" s="13" t="s">
        <v>35</v>
      </c>
      <c r="F67" s="95" t="s">
        <v>133</v>
      </c>
      <c r="G67" s="92" t="str">
        <f>+F67</f>
        <v>บ.ทีเอสซี แอนด์ เซอร์วิส จำกัด</v>
      </c>
      <c r="H67" s="14" t="s">
        <v>2</v>
      </c>
      <c r="I67" s="14" t="s">
        <v>134</v>
      </c>
    </row>
    <row r="68" spans="1:9" x14ac:dyDescent="0.35">
      <c r="A68" s="64"/>
      <c r="B68" s="17"/>
      <c r="C68" s="18"/>
      <c r="D68" s="25"/>
      <c r="E68" s="16"/>
      <c r="F68" s="19">
        <v>81394.899999999994</v>
      </c>
      <c r="G68" s="19">
        <f>+F68</f>
        <v>81394.899999999994</v>
      </c>
      <c r="H68" s="20" t="s">
        <v>14</v>
      </c>
      <c r="I68" s="20" t="s">
        <v>135</v>
      </c>
    </row>
    <row r="69" spans="1:9" x14ac:dyDescent="0.35">
      <c r="A69" s="65"/>
      <c r="B69" s="26"/>
      <c r="C69" s="22"/>
      <c r="D69" s="21"/>
      <c r="E69" s="21"/>
      <c r="F69" s="27"/>
      <c r="G69" s="21"/>
      <c r="H69" s="23" t="s">
        <v>15</v>
      </c>
      <c r="I69" s="23"/>
    </row>
    <row r="70" spans="1:9" x14ac:dyDescent="0.35">
      <c r="A70" s="32">
        <v>22</v>
      </c>
      <c r="B70" s="12" t="s">
        <v>136</v>
      </c>
      <c r="C70" s="29">
        <v>4500</v>
      </c>
      <c r="D70" s="24">
        <v>4050</v>
      </c>
      <c r="E70" s="13" t="s">
        <v>35</v>
      </c>
      <c r="F70" s="95" t="s">
        <v>86</v>
      </c>
      <c r="G70" s="92" t="str">
        <f>+F70</f>
        <v>สิชลคอมพิวเตอร์แอ่นเซอร์วิส</v>
      </c>
      <c r="H70" s="14" t="s">
        <v>2</v>
      </c>
      <c r="I70" s="14" t="s">
        <v>137</v>
      </c>
    </row>
    <row r="71" spans="1:9" x14ac:dyDescent="0.35">
      <c r="A71" s="64"/>
      <c r="B71" s="17" t="s">
        <v>85</v>
      </c>
      <c r="C71" s="18"/>
      <c r="D71" s="25"/>
      <c r="E71" s="16"/>
      <c r="F71" s="19">
        <v>4050</v>
      </c>
      <c r="G71" s="19">
        <f>+F71</f>
        <v>4050</v>
      </c>
      <c r="H71" s="20" t="s">
        <v>14</v>
      </c>
      <c r="I71" s="20" t="s">
        <v>138</v>
      </c>
    </row>
    <row r="72" spans="1:9" x14ac:dyDescent="0.35">
      <c r="A72" s="65"/>
      <c r="B72" s="26"/>
      <c r="C72" s="22"/>
      <c r="D72" s="21"/>
      <c r="E72" s="21"/>
      <c r="F72" s="27"/>
      <c r="G72" s="21"/>
      <c r="H72" s="23" t="s">
        <v>15</v>
      </c>
      <c r="I72" s="23"/>
    </row>
    <row r="73" spans="1:9" x14ac:dyDescent="0.35">
      <c r="A73" s="32">
        <v>23</v>
      </c>
      <c r="B73" s="12" t="s">
        <v>139</v>
      </c>
      <c r="C73" s="29">
        <v>990</v>
      </c>
      <c r="D73" s="24">
        <v>990</v>
      </c>
      <c r="E73" s="13" t="s">
        <v>35</v>
      </c>
      <c r="F73" s="95" t="s">
        <v>86</v>
      </c>
      <c r="G73" s="92" t="str">
        <f>+F73</f>
        <v>สิชลคอมพิวเตอร์แอ่นเซอร์วิส</v>
      </c>
      <c r="H73" s="14" t="s">
        <v>2</v>
      </c>
      <c r="I73" s="14" t="s">
        <v>141</v>
      </c>
    </row>
    <row r="74" spans="1:9" x14ac:dyDescent="0.35">
      <c r="A74" s="64"/>
      <c r="B74" s="17" t="s">
        <v>140</v>
      </c>
      <c r="C74" s="18"/>
      <c r="D74" s="25"/>
      <c r="E74" s="16"/>
      <c r="F74" s="19">
        <v>990</v>
      </c>
      <c r="G74" s="19">
        <f>+F74</f>
        <v>990</v>
      </c>
      <c r="H74" s="20" t="s">
        <v>14</v>
      </c>
      <c r="I74" s="20" t="s">
        <v>142</v>
      </c>
    </row>
    <row r="75" spans="1:9" x14ac:dyDescent="0.35">
      <c r="A75" s="65"/>
      <c r="B75" s="26"/>
      <c r="C75" s="22"/>
      <c r="D75" s="21"/>
      <c r="E75" s="21"/>
      <c r="F75" s="27"/>
      <c r="G75" s="21"/>
      <c r="H75" s="23" t="s">
        <v>15</v>
      </c>
      <c r="I75" s="23"/>
    </row>
    <row r="76" spans="1:9" x14ac:dyDescent="0.35">
      <c r="A76" s="32">
        <v>24</v>
      </c>
      <c r="B76" s="12" t="s">
        <v>143</v>
      </c>
      <c r="C76" s="29">
        <v>250</v>
      </c>
      <c r="D76" s="24">
        <v>250</v>
      </c>
      <c r="E76" s="13" t="s">
        <v>35</v>
      </c>
      <c r="F76" s="95" t="s">
        <v>86</v>
      </c>
      <c r="G76" s="92" t="str">
        <f>+F76</f>
        <v>สิชลคอมพิวเตอร์แอ่นเซอร์วิส</v>
      </c>
      <c r="H76" s="14" t="s">
        <v>2</v>
      </c>
      <c r="I76" s="14" t="s">
        <v>144</v>
      </c>
    </row>
    <row r="77" spans="1:9" x14ac:dyDescent="0.35">
      <c r="A77" s="64"/>
      <c r="B77" s="17" t="s">
        <v>85</v>
      </c>
      <c r="C77" s="18"/>
      <c r="D77" s="25"/>
      <c r="E77" s="16"/>
      <c r="F77" s="19">
        <v>990</v>
      </c>
      <c r="G77" s="19">
        <f>+F77</f>
        <v>990</v>
      </c>
      <c r="H77" s="20" t="s">
        <v>14</v>
      </c>
      <c r="I77" s="20" t="s">
        <v>142</v>
      </c>
    </row>
    <row r="78" spans="1:9" x14ac:dyDescent="0.35">
      <c r="A78" s="65"/>
      <c r="B78" s="26"/>
      <c r="C78" s="22"/>
      <c r="D78" s="21"/>
      <c r="E78" s="21"/>
      <c r="F78" s="27"/>
      <c r="G78" s="21"/>
      <c r="H78" s="23" t="s">
        <v>15</v>
      </c>
      <c r="I78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topLeftCell="A4" zoomScaleSheetLayoutView="100" workbookViewId="0">
      <selection activeCell="G18" sqref="G18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3" customWidth="1"/>
    <col min="5" max="5" width="18.85546875" style="53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8" customFormat="1" x14ac:dyDescent="0.35">
      <c r="A1" s="108" t="s">
        <v>17</v>
      </c>
      <c r="B1" s="108"/>
      <c r="C1" s="108"/>
      <c r="D1" s="108"/>
      <c r="E1" s="108"/>
      <c r="F1" s="108"/>
      <c r="G1" s="108"/>
      <c r="H1" s="108"/>
    </row>
    <row r="2" spans="1:8" s="58" customFormat="1" x14ac:dyDescent="0.35">
      <c r="A2" s="108" t="s">
        <v>148</v>
      </c>
      <c r="B2" s="108"/>
      <c r="C2" s="108"/>
      <c r="D2" s="108"/>
      <c r="E2" s="108"/>
      <c r="F2" s="108"/>
      <c r="G2" s="108"/>
      <c r="H2" s="108"/>
    </row>
    <row r="3" spans="1:8" ht="6.75" customHeight="1" x14ac:dyDescent="0.35"/>
    <row r="4" spans="1:8" x14ac:dyDescent="0.35">
      <c r="A4" s="34"/>
      <c r="B4" s="34"/>
      <c r="C4" s="34"/>
      <c r="D4" s="54"/>
      <c r="E4" s="54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5" t="s">
        <v>34</v>
      </c>
      <c r="E5" s="55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6"/>
      <c r="E6" s="56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8" t="s">
        <v>19</v>
      </c>
      <c r="E7" s="76" t="str">
        <f>+D7</f>
        <v>-</v>
      </c>
      <c r="F7" s="76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9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2" t="s">
        <v>3</v>
      </c>
      <c r="E9" s="52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2" t="s">
        <v>3</v>
      </c>
      <c r="E10" s="57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149</v>
      </c>
      <c r="D11" s="45">
        <f>+มีนาคม!C7+มีนาคม!C10+มีนาคม!C13+มีนาคม!C16+มีนาคม!C19+มีนาคม!C22+มีนาคม!C25+มีนาคม!C28+มีนาคม!C31+มีนาคม!C34+มีนาคม!C37</f>
        <v>172877</v>
      </c>
      <c r="E11" s="57">
        <f>+มีนาคม!D7+มีนาคม!D10+มีนาคม!D13+มีนาคม!D16+มีนาคม!D19+มีนาคม!D22+มีนาคม!D25+มีนาคม!D28+มีนาคม!D31+มีนาคม!D34+มีนาคม!D37</f>
        <v>139891</v>
      </c>
      <c r="F11" s="45">
        <f>+E11</f>
        <v>139891</v>
      </c>
      <c r="G11" s="45" t="s">
        <v>19</v>
      </c>
      <c r="H11" s="47"/>
    </row>
    <row r="12" spans="1:8" x14ac:dyDescent="0.35">
      <c r="A12" s="43">
        <v>6</v>
      </c>
      <c r="B12" s="44" t="s">
        <v>36</v>
      </c>
      <c r="C12" s="42" t="s">
        <v>150</v>
      </c>
      <c r="D12" s="45">
        <f>+มีนาคม!C40+มีนาคม!C43+มีนาคม!C46+มีนาคม!C49+มีนาคม!C52+มีนาคม!C55+มีนาคม!C58+มีนาคม!C61+มีนาคม!C64+มีนาคม!C67+มีนาคม!C70+มีนาคม!C73+มีนาคม!C76</f>
        <v>256576.9</v>
      </c>
      <c r="E12" s="57">
        <f>+มีนาคม!D40+มีนาคม!D43+มีนาคม!D46+มีนาคม!D49+มีนาคม!D52+มีนาคม!D55+มีนาคม!D58+มีนาคม!D61+มีนาคม!D64+มีนาคม!D67+มีนาคม!D70+มีนาคม!D73+มีนาคม!D76</f>
        <v>226126.9</v>
      </c>
      <c r="F12" s="45">
        <f>+E12</f>
        <v>226126.9</v>
      </c>
      <c r="G12" s="96">
        <f>+D12-E12</f>
        <v>30450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2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45" t="s">
        <v>19</v>
      </c>
      <c r="E14" s="45" t="s">
        <v>19</v>
      </c>
      <c r="F14" s="45" t="s">
        <v>19</v>
      </c>
      <c r="G14" s="111" t="s">
        <v>19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8" t="s">
        <v>3</v>
      </c>
      <c r="H15" s="47"/>
    </row>
    <row r="16" spans="1:8" x14ac:dyDescent="0.35">
      <c r="A16" s="48">
        <v>10</v>
      </c>
      <c r="B16" s="86" t="s">
        <v>45</v>
      </c>
      <c r="C16" s="49" t="s">
        <v>19</v>
      </c>
      <c r="D16" s="50" t="s">
        <v>19</v>
      </c>
      <c r="E16" s="69" t="s">
        <v>19</v>
      </c>
      <c r="F16" s="50" t="str">
        <f>+D16</f>
        <v>-</v>
      </c>
      <c r="G16" s="49" t="s">
        <v>19</v>
      </c>
      <c r="H16" s="77"/>
    </row>
    <row r="17" spans="2:7" x14ac:dyDescent="0.35">
      <c r="B17" s="1" t="s">
        <v>151</v>
      </c>
    </row>
    <row r="18" spans="2:7" x14ac:dyDescent="0.35">
      <c r="B18" s="1" t="s">
        <v>152</v>
      </c>
    </row>
    <row r="19" spans="2:7" x14ac:dyDescent="0.35">
      <c r="B19" s="1" t="s">
        <v>18</v>
      </c>
    </row>
    <row r="20" spans="2:7" ht="33" customHeight="1" x14ac:dyDescent="0.35">
      <c r="D20" s="87"/>
    </row>
    <row r="21" spans="2:7" x14ac:dyDescent="0.35">
      <c r="F21" s="109" t="s">
        <v>21</v>
      </c>
      <c r="G21" s="109"/>
    </row>
    <row r="22" spans="2:7" x14ac:dyDescent="0.35">
      <c r="F22" s="110" t="s">
        <v>46</v>
      </c>
      <c r="G22" s="110"/>
    </row>
    <row r="23" spans="2:7" x14ac:dyDescent="0.35">
      <c r="F23" s="109" t="s">
        <v>20</v>
      </c>
      <c r="G23" s="109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5" sqref="J5"/>
    </sheetView>
  </sheetViews>
  <sheetFormatPr defaultRowHeight="21.75" x14ac:dyDescent="0.5"/>
  <cols>
    <col min="1" max="1" width="8.140625" customWidth="1"/>
    <col min="2" max="2" width="11.85546875" customWidth="1"/>
    <col min="10" max="10" width="20.42578125" customWidth="1"/>
  </cols>
  <sheetData>
    <row r="1" ht="36" customHeight="1" x14ac:dyDescent="0.5"/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มีนาคม</vt:lpstr>
      <vt:lpstr>Sheet2</vt:lpstr>
      <vt:lpstr>Sheet1</vt:lpstr>
      <vt:lpstr>มีนาคม!Print_Area</vt:lpstr>
      <vt:lpstr>มีนาคม!Print_Titles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2019-05-09T04:34:54Z</cp:lastPrinted>
  <dcterms:created xsi:type="dcterms:W3CDTF">2006-08-30T06:08:37Z</dcterms:created>
  <dcterms:modified xsi:type="dcterms:W3CDTF">2019-05-09T06:26:59Z</dcterms:modified>
</cp:coreProperties>
</file>