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กุมภาพันธ์" sheetId="1" r:id="rId1"/>
    <sheet name="Sheet2" sheetId="9" r:id="rId2"/>
    <sheet name="Sheet1" sheetId="10" r:id="rId3"/>
  </sheets>
  <definedNames>
    <definedName name="_xlnm.Print_Area" localSheetId="0">กุมภาพันธ์!$A$1:$I$33</definedName>
    <definedName name="_xlnm.Print_Titles" localSheetId="0">กุมภาพันธ์!$4:$6</definedName>
  </definedNames>
  <calcPr calcId="152511"/>
</workbook>
</file>

<file path=xl/calcChain.xml><?xml version="1.0" encoding="utf-8"?>
<calcChain xmlns="http://schemas.openxmlformats.org/spreadsheetml/2006/main">
  <c r="D12" i="9" l="1"/>
  <c r="G12" i="9" s="1"/>
  <c r="E14" i="9"/>
  <c r="F14" i="9"/>
  <c r="D14" i="9"/>
  <c r="E12" i="9"/>
  <c r="G11" i="9"/>
  <c r="F11" i="9"/>
  <c r="E11" i="9"/>
  <c r="D11" i="9"/>
  <c r="F11" i="1" l="1"/>
  <c r="F32" i="1" l="1"/>
  <c r="F29" i="1"/>
  <c r="F20" i="1"/>
  <c r="F17" i="1"/>
  <c r="F8" i="1"/>
  <c r="G47" i="1" l="1"/>
  <c r="G46" i="1"/>
  <c r="G44" i="1"/>
  <c r="G43" i="1"/>
  <c r="G41" i="1"/>
  <c r="G40" i="1"/>
  <c r="G38" i="1"/>
  <c r="G37" i="1"/>
  <c r="F35" i="1"/>
  <c r="G35" i="1" s="1"/>
  <c r="G34" i="1"/>
  <c r="F12" i="9"/>
  <c r="G32" i="1"/>
  <c r="G31" i="1"/>
  <c r="F16" i="9" l="1"/>
  <c r="G14" i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  <c r="G22" i="1"/>
  <c r="G23" i="1"/>
  <c r="D25" i="1"/>
  <c r="G25" i="1"/>
  <c r="F26" i="1"/>
  <c r="G26" i="1" s="1"/>
  <c r="G28" i="1"/>
  <c r="G29" i="1"/>
</calcChain>
</file>

<file path=xl/sharedStrings.xml><?xml version="1.0" encoding="utf-8"?>
<sst xmlns="http://schemas.openxmlformats.org/spreadsheetml/2006/main" count="176" uniqueCount="107">
  <si>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</si>
  <si>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</si>
  <si>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</si>
  <si>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</si>
  <si>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</si>
  <si>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</si>
  <si>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</si>
  <si>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</si>
  <si>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</si>
  <si>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</si>
  <si>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</si>
  <si>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</si>
  <si>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</si>
  <si>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</si>
  <si>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</si>
  <si>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</si>
  <si>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</si>
  <si>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</si>
  <si>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</si>
  <si>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</si>
  <si>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</si>
  <si>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</si>
  <si>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</si>
  <si>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</si>
  <si>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</si>
  <si>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</si>
  <si>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</si>
  <si>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</si>
  <si>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</si>
  <si>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</si>
  <si>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</si>
  <si>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</si>
  <si>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</si>
  <si>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</si>
  <si>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</si>
  <si>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</si>
  <si>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</si>
  <si>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</si>
  <si>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</si>
  <si>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</si>
  <si>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</si>
  <si>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</si>
  <si>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</si>
  <si>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</si>
  <si>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</si>
  <si>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</si>
  <si>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</si>
  <si>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ร้านปรีดาค้าวัสดุ</t>
  </si>
  <si>
    <t>ร้านสิชลคอมพิวเตอร์แอนด์เซอร์วิส</t>
  </si>
  <si>
    <t>นายเฉลิมศักดิ์  ชูแก้ว</t>
  </si>
  <si>
    <t>1</t>
  </si>
  <si>
    <t>สรุปผลการดำเนินการจัดซื้อจัดจ้างในรอบเดือนกุมภาพันธ์ 2562</t>
  </si>
  <si>
    <t>วันที่  4  เดือน มีนาคม พ.ศ. 2562</t>
  </si>
  <si>
    <t>จัดซื้อกระเป๋าใส่เอกสารเครื่องเขียนและอุปกรณ์</t>
  </si>
  <si>
    <t>สำหรับโครงการป้องกันและแก้ไขปัญหายาเสพติด</t>
  </si>
  <si>
    <t xml:space="preserve">ใบสั่งซื้อ เลขที่ CNTR-0068/62  </t>
  </si>
  <si>
    <t>ลว. 6 ก.พ. 62</t>
  </si>
  <si>
    <t>จัดซื้อวัสดุไฟฟ้า เบรกเกอร์เปิด-ปิด เครื่องปรับอา</t>
  </si>
  <si>
    <t>กาศห้องกองคลัง</t>
  </si>
  <si>
    <t xml:space="preserve">ใบสั่งซื้อ เลขที่ CNTR-0071/62  </t>
  </si>
  <si>
    <t>ลว. 11 ก.พ. 62</t>
  </si>
  <si>
    <t>จัดซื้อวัสดุคอมพิวเตอร์แป้นพิมพ์คอมพิวเตอร์</t>
  </si>
  <si>
    <t>(คีย์บอร์ด)</t>
  </si>
  <si>
    <t xml:space="preserve">ใบสั่งซื้อ เลขที่ CNTR-0074/62  </t>
  </si>
  <si>
    <t>ลว. 15 ก.พ. 62</t>
  </si>
  <si>
    <t>จัดซื้อครุภัณฑ์คอมพิวเตอร์ (คอมพิวเตอร์โน๊ตบุ๊ก)</t>
  </si>
  <si>
    <t xml:space="preserve">ใบสั่งซื้อ เลขที่ CNTR-0077/62  </t>
  </si>
  <si>
    <t>ลว. 26 ก.พ. 62</t>
  </si>
  <si>
    <t>จ้างเหมาจัดทำป้ายประชาสัมพันธ์โครงการป้องกัน</t>
  </si>
  <si>
    <t>และแก้ไขปัญหายาเสพติด</t>
  </si>
  <si>
    <t>ร้านสุดภูธร ไวนิล แอนด์ สติกเกอร์</t>
  </si>
  <si>
    <t xml:space="preserve">ใบสั่งจ้าง เลขที่ CNTR-0067/62 </t>
  </si>
  <si>
    <t>จ้างทำป้ายไวนิลสมโพชพระธาตุนครศรีธรรมราช</t>
  </si>
  <si>
    <t xml:space="preserve">ใบสั่งจ้าง  เลขที่ CNTR-0069/62  </t>
  </si>
  <si>
    <t>ลว. 7 ก.พ. 62</t>
  </si>
  <si>
    <t>จ้างเหมาซ่อมแซมปรับปรุงหลังคา-ฝ้าเพดานห้อง</t>
  </si>
  <si>
    <t>กองคลังและห้องกองช่าง</t>
  </si>
  <si>
    <t>ใบสั่งจ้าง เลขที่ CNTR-0070/62</t>
  </si>
  <si>
    <t>ลว. 8 ก.พ. 62</t>
  </si>
  <si>
    <t>จ้างตรวจเช็คและซ่อมแซมเครื่องปรับอากาศห้อง</t>
  </si>
  <si>
    <t>ทำงานผู้บริหาร (ห้องนายก)</t>
  </si>
  <si>
    <t>สำฤทธิ์ สิชลแอร์ แอ่นด์ เซอร์วิส</t>
  </si>
  <si>
    <t>ใบสั่งจ้าง เลขที่ CNTR-0073/62</t>
  </si>
  <si>
    <t>ลว. 13 ก.พ. 62</t>
  </si>
  <si>
    <t>จ้างจัดทำป้ายปิดประกาศเกี่ยวกับการเลือกตั้ง</t>
  </si>
  <si>
    <t>สมาชิกสภาผู้แทนราษฎร</t>
  </si>
  <si>
    <t>หมึกพิมพ์โฆษณา</t>
  </si>
  <si>
    <t>ใบสั่งจ้าง เลขที่ CNTR-0075/62</t>
  </si>
  <si>
    <t>ลว. 20 ก.พ. 62</t>
  </si>
  <si>
    <t>จ้างซ่อมแซมรถตักหน้า-ขุดหลัง</t>
  </si>
  <si>
    <t>ร้านท่าหินการยางและรถยก</t>
  </si>
  <si>
    <t>ใบสั่งจ้าง เลขที่ CNTR-0076/62</t>
  </si>
  <si>
    <t>ลว. 25 ก.พ. 62</t>
  </si>
  <si>
    <t>จ้างปรับปรุงซ่อมสร้างผิวจราจรแบบแอสฟัลต์ติก</t>
  </si>
  <si>
    <t>คอนกรีตผสมยางพารา</t>
  </si>
  <si>
    <t>ประกวดราคา</t>
  </si>
  <si>
    <t>อิเล็กทรอนิกส์</t>
  </si>
  <si>
    <t>บริษัท สยามวุฒิพันธ์ จำกัด</t>
  </si>
  <si>
    <t>สัญญาจ้าง เลขที่ CNTR-0071/62</t>
  </si>
  <si>
    <t>หจก. ซี.ซี.จักรกล และก่อสร้าง</t>
  </si>
  <si>
    <t>บริษัท นันทวรรธไชย 2002 จำกัด</t>
  </si>
  <si>
    <t>หจก. 1 บุญถาวร ก่อสร้าง</t>
  </si>
  <si>
    <t>ประจำเดือนกุมภาพันธ์  2562</t>
  </si>
  <si>
    <t>ได้นำข้อมูลเกี่ยวกับการจัดซื้อจัดจ้างตามแบบ  สขร.๑   ( ประจำเดือนกุมภาพันธ์ 2562)</t>
  </si>
  <si>
    <t xml:space="preserve">                    เผยแพร่  เมื่อวันที่ 4 มีนาคม 2562  โดยวิธีปิดประกาศ  และที่เว็บไซต์ www.chalong.go.th</t>
  </si>
  <si>
    <t>4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</si>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</sst>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;[Red]#,##0.00"/>
    <numFmt numFmtId="188" formatCode="#,##0_);[Red]\(#,##0\)"/>
    <numFmt numFmtId="189" formatCode="\-#,##0_);[Red]\(\-#,##0\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3" fontId="4" fillId="0" borderId="8" xfId="1" applyFont="1" applyBorder="1" applyAlignment="1">
      <alignment horizontal="left"/>
    </xf>
    <xf numFmtId="43" fontId="4" fillId="0" borderId="8" xfId="1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189" fontId="4" fillId="0" borderId="8" xfId="1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6" sqref="B6"/>
    </sheetView>
  </sheetViews>
  <sheetFormatPr defaultRowHeight="21" x14ac:dyDescent="0.35"/>
  <cols>
    <col min="1" max="1" width="5.42578125" style="68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8" t="s">
        <v>51</v>
      </c>
      <c r="B1" s="108"/>
      <c r="C1" s="108"/>
      <c r="D1" s="108"/>
      <c r="E1" s="108"/>
      <c r="F1" s="108"/>
      <c r="G1" s="108"/>
      <c r="H1" s="108"/>
      <c r="I1" s="108"/>
    </row>
    <row r="2" spans="1:9" x14ac:dyDescent="0.35">
      <c r="A2" s="108" t="s">
        <v>16</v>
      </c>
      <c r="B2" s="108"/>
      <c r="C2" s="108"/>
      <c r="D2" s="108"/>
      <c r="E2" s="108"/>
      <c r="F2" s="108"/>
      <c r="G2" s="108"/>
      <c r="H2" s="108"/>
      <c r="I2" s="108"/>
    </row>
    <row r="3" spans="1:9" x14ac:dyDescent="0.35">
      <c r="A3" s="110" t="s">
        <v>52</v>
      </c>
      <c r="B3" s="110"/>
      <c r="C3" s="110"/>
      <c r="D3" s="110"/>
      <c r="E3" s="110"/>
      <c r="F3" s="110"/>
      <c r="G3" s="110"/>
      <c r="H3" s="110"/>
      <c r="I3" s="110"/>
    </row>
    <row r="4" spans="1:9" s="4" customFormat="1" ht="19.5" x14ac:dyDescent="0.3">
      <c r="A4" s="60" t="s">
        <v>0</v>
      </c>
      <c r="B4" s="106" t="s">
        <v>22</v>
      </c>
      <c r="C4" s="102" t="s">
        <v>33</v>
      </c>
      <c r="D4" s="106" t="s">
        <v>23</v>
      </c>
      <c r="E4" s="104" t="s">
        <v>24</v>
      </c>
      <c r="F4" s="2" t="s">
        <v>25</v>
      </c>
      <c r="G4" s="3" t="s">
        <v>27</v>
      </c>
      <c r="H4" s="106" t="s">
        <v>29</v>
      </c>
      <c r="I4" s="89" t="s">
        <v>30</v>
      </c>
    </row>
    <row r="5" spans="1:9" s="4" customFormat="1" ht="19.5" x14ac:dyDescent="0.3">
      <c r="A5" s="61" t="s">
        <v>1</v>
      </c>
      <c r="B5" s="109"/>
      <c r="C5" s="103"/>
      <c r="D5" s="109"/>
      <c r="E5" s="105"/>
      <c r="F5" s="5" t="s">
        <v>26</v>
      </c>
      <c r="G5" s="6" t="s">
        <v>28</v>
      </c>
      <c r="H5" s="107"/>
      <c r="I5" s="90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5" t="s">
        <v>53</v>
      </c>
      <c r="C7" s="70">
        <v>5440</v>
      </c>
      <c r="D7" s="71">
        <v>3740</v>
      </c>
      <c r="E7" s="13" t="s">
        <v>35</v>
      </c>
      <c r="F7" s="91" t="s">
        <v>47</v>
      </c>
      <c r="G7" s="92" t="str">
        <f>+F7</f>
        <v>ร้านปรีดาค้าวัสดุ</v>
      </c>
      <c r="H7" s="14" t="s">
        <v>2</v>
      </c>
      <c r="I7" s="14" t="s">
        <v>55</v>
      </c>
    </row>
    <row r="8" spans="1:9" s="15" customFormat="1" ht="18.75" x14ac:dyDescent="0.3">
      <c r="A8" s="64"/>
      <c r="B8" s="17" t="s">
        <v>54</v>
      </c>
      <c r="C8" s="72"/>
      <c r="D8" s="73"/>
      <c r="E8" s="16"/>
      <c r="F8" s="19">
        <f>+D7</f>
        <v>3740</v>
      </c>
      <c r="G8" s="19">
        <f>+F8</f>
        <v>3740</v>
      </c>
      <c r="H8" s="20" t="s">
        <v>14</v>
      </c>
      <c r="I8" s="20" t="s">
        <v>56</v>
      </c>
    </row>
    <row r="9" spans="1:9" s="15" customFormat="1" ht="18.75" x14ac:dyDescent="0.3">
      <c r="A9" s="65"/>
      <c r="B9" s="26"/>
      <c r="C9" s="74"/>
      <c r="D9" s="65"/>
      <c r="E9" s="21"/>
      <c r="F9" s="27"/>
      <c r="G9" s="21"/>
      <c r="H9" s="20" t="s">
        <v>15</v>
      </c>
      <c r="I9" s="28"/>
    </row>
    <row r="10" spans="1:9" s="81" customFormat="1" ht="18.75" x14ac:dyDescent="0.3">
      <c r="A10" s="32">
        <v>2</v>
      </c>
      <c r="B10" s="75" t="s">
        <v>57</v>
      </c>
      <c r="C10" s="70">
        <v>2750</v>
      </c>
      <c r="D10" s="71">
        <v>2750</v>
      </c>
      <c r="E10" s="32" t="s">
        <v>35</v>
      </c>
      <c r="F10" s="91" t="s">
        <v>49</v>
      </c>
      <c r="G10" s="59" t="str">
        <f>+F10</f>
        <v>นายเฉลิมศักดิ์  ชูแก้ว</v>
      </c>
      <c r="H10" s="80" t="s">
        <v>2</v>
      </c>
      <c r="I10" s="14" t="s">
        <v>59</v>
      </c>
    </row>
    <row r="11" spans="1:9" s="81" customFormat="1" ht="18.75" x14ac:dyDescent="0.3">
      <c r="A11" s="66"/>
      <c r="B11" s="17" t="s">
        <v>58</v>
      </c>
      <c r="C11" s="72"/>
      <c r="D11" s="73"/>
      <c r="E11" s="64"/>
      <c r="F11" s="51">
        <f>+D10</f>
        <v>2750</v>
      </c>
      <c r="G11" s="51">
        <f>+F11</f>
        <v>2750</v>
      </c>
      <c r="H11" s="82" t="s">
        <v>14</v>
      </c>
      <c r="I11" s="20" t="s">
        <v>60</v>
      </c>
    </row>
    <row r="12" spans="1:9" s="81" customFormat="1" ht="18.75" x14ac:dyDescent="0.3">
      <c r="A12" s="65"/>
      <c r="B12" s="26"/>
      <c r="C12" s="74"/>
      <c r="D12" s="65"/>
      <c r="E12" s="65"/>
      <c r="F12" s="83"/>
      <c r="G12" s="65"/>
      <c r="H12" s="84" t="s">
        <v>15</v>
      </c>
      <c r="I12" s="85"/>
    </row>
    <row r="13" spans="1:9" s="15" customFormat="1" ht="18.75" x14ac:dyDescent="0.3">
      <c r="A13" s="32">
        <v>3</v>
      </c>
      <c r="B13" s="75" t="s">
        <v>61</v>
      </c>
      <c r="C13" s="70">
        <v>289</v>
      </c>
      <c r="D13" s="71">
        <v>289</v>
      </c>
      <c r="E13" s="13" t="s">
        <v>35</v>
      </c>
      <c r="F13" s="98" t="s">
        <v>48</v>
      </c>
      <c r="G13" s="99" t="str">
        <f>+F13</f>
        <v>ร้านสิชลคอมพิวเตอร์แอนด์เซอร์วิส</v>
      </c>
      <c r="H13" s="14" t="s">
        <v>2</v>
      </c>
      <c r="I13" s="14" t="s">
        <v>63</v>
      </c>
    </row>
    <row r="14" spans="1:9" s="15" customFormat="1" ht="18.75" x14ac:dyDescent="0.3">
      <c r="A14" s="66"/>
      <c r="B14" s="17" t="s">
        <v>62</v>
      </c>
      <c r="C14" s="18"/>
      <c r="D14" s="25"/>
      <c r="E14" s="16"/>
      <c r="F14" s="51">
        <v>289</v>
      </c>
      <c r="G14" s="51">
        <f>+F14</f>
        <v>289</v>
      </c>
      <c r="H14" s="20" t="s">
        <v>14</v>
      </c>
      <c r="I14" s="20" t="s">
        <v>64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5" t="s">
        <v>65</v>
      </c>
      <c r="C16" s="70">
        <v>21000</v>
      </c>
      <c r="D16" s="71">
        <v>21000</v>
      </c>
      <c r="E16" s="13" t="s">
        <v>35</v>
      </c>
      <c r="F16" s="93" t="s">
        <v>48</v>
      </c>
      <c r="G16" s="94" t="str">
        <f>+F16</f>
        <v>ร้านสิชลคอมพิวเตอร์แอนด์เซอร์วิส</v>
      </c>
      <c r="H16" s="14" t="s">
        <v>2</v>
      </c>
      <c r="I16" s="14" t="s">
        <v>66</v>
      </c>
    </row>
    <row r="17" spans="1:9" s="15" customFormat="1" ht="18.75" x14ac:dyDescent="0.3">
      <c r="A17" s="66"/>
      <c r="B17" s="17"/>
      <c r="C17" s="18"/>
      <c r="D17" s="25"/>
      <c r="E17" s="16"/>
      <c r="F17" s="51">
        <f>+D16</f>
        <v>21000</v>
      </c>
      <c r="G17" s="51">
        <f>+F17</f>
        <v>21000</v>
      </c>
      <c r="H17" s="20" t="s">
        <v>14</v>
      </c>
      <c r="I17" s="20" t="s">
        <v>67</v>
      </c>
    </row>
    <row r="18" spans="1:9" s="15" customFormat="1" ht="18.75" x14ac:dyDescent="0.3">
      <c r="A18" s="65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68</v>
      </c>
      <c r="C19" s="29">
        <v>2250</v>
      </c>
      <c r="D19" s="24">
        <v>2250</v>
      </c>
      <c r="E19" s="13" t="s">
        <v>35</v>
      </c>
      <c r="F19" s="100" t="s">
        <v>70</v>
      </c>
      <c r="G19" s="100" t="str">
        <f>+F19</f>
        <v>ร้านสุดภูธร ไวนิล แอนด์ สติกเกอร์</v>
      </c>
      <c r="H19" s="14" t="s">
        <v>2</v>
      </c>
      <c r="I19" s="14" t="s">
        <v>71</v>
      </c>
    </row>
    <row r="20" spans="1:9" s="15" customFormat="1" ht="18.75" x14ac:dyDescent="0.3">
      <c r="A20" s="64"/>
      <c r="B20" s="17" t="s">
        <v>69</v>
      </c>
      <c r="C20" s="18"/>
      <c r="D20" s="25"/>
      <c r="E20" s="16"/>
      <c r="F20" s="19">
        <f>+D19</f>
        <v>2250</v>
      </c>
      <c r="G20" s="19">
        <f>+F20</f>
        <v>2250</v>
      </c>
      <c r="H20" s="20" t="s">
        <v>14</v>
      </c>
      <c r="I20" s="20" t="s">
        <v>56</v>
      </c>
    </row>
    <row r="21" spans="1:9" s="15" customFormat="1" ht="18.75" x14ac:dyDescent="0.3">
      <c r="A21" s="65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s="15" customFormat="1" ht="18.75" x14ac:dyDescent="0.3">
      <c r="A22" s="32">
        <v>6</v>
      </c>
      <c r="B22" s="12" t="s">
        <v>72</v>
      </c>
      <c r="C22" s="29">
        <v>3200</v>
      </c>
      <c r="D22" s="24">
        <v>3114</v>
      </c>
      <c r="E22" s="13" t="s">
        <v>35</v>
      </c>
      <c r="F22" s="95" t="s">
        <v>70</v>
      </c>
      <c r="G22" s="92" t="str">
        <f>+F22</f>
        <v>ร้านสุดภูธร ไวนิล แอนด์ สติกเกอร์</v>
      </c>
      <c r="H22" s="14" t="s">
        <v>2</v>
      </c>
      <c r="I22" s="14" t="s">
        <v>73</v>
      </c>
    </row>
    <row r="23" spans="1:9" s="15" customFormat="1" ht="18.75" x14ac:dyDescent="0.3">
      <c r="A23" s="64"/>
      <c r="B23" s="17"/>
      <c r="C23" s="18"/>
      <c r="D23" s="25"/>
      <c r="E23" s="16"/>
      <c r="F23" s="19">
        <v>3114</v>
      </c>
      <c r="G23" s="19">
        <f>+F23</f>
        <v>3114</v>
      </c>
      <c r="H23" s="20" t="s">
        <v>14</v>
      </c>
      <c r="I23" s="20" t="s">
        <v>74</v>
      </c>
    </row>
    <row r="24" spans="1:9" s="15" customFormat="1" ht="18.75" x14ac:dyDescent="0.3">
      <c r="A24" s="67"/>
      <c r="B24" s="26"/>
      <c r="C24" s="22"/>
      <c r="D24" s="21"/>
      <c r="E24" s="21"/>
      <c r="F24" s="27"/>
      <c r="G24" s="21"/>
      <c r="H24" s="23" t="s">
        <v>15</v>
      </c>
      <c r="I24" s="28"/>
    </row>
    <row r="25" spans="1:9" s="15" customFormat="1" ht="18.75" x14ac:dyDescent="0.3">
      <c r="A25" s="32">
        <v>7</v>
      </c>
      <c r="B25" s="12" t="s">
        <v>75</v>
      </c>
      <c r="C25" s="29">
        <v>6270</v>
      </c>
      <c r="D25" s="24">
        <f>+C25</f>
        <v>6270</v>
      </c>
      <c r="E25" s="13" t="s">
        <v>35</v>
      </c>
      <c r="F25" s="92" t="s">
        <v>49</v>
      </c>
      <c r="G25" s="92" t="str">
        <f>+F25</f>
        <v>นายเฉลิมศักดิ์  ชูแก้ว</v>
      </c>
      <c r="H25" s="14" t="s">
        <v>2</v>
      </c>
      <c r="I25" s="14" t="s">
        <v>77</v>
      </c>
    </row>
    <row r="26" spans="1:9" s="15" customFormat="1" ht="18.75" x14ac:dyDescent="0.3">
      <c r="A26" s="64"/>
      <c r="B26" s="17" t="s">
        <v>76</v>
      </c>
      <c r="C26" s="18"/>
      <c r="D26" s="25"/>
      <c r="E26" s="16"/>
      <c r="F26" s="19">
        <f>+C25</f>
        <v>6270</v>
      </c>
      <c r="G26" s="19">
        <f>+F26</f>
        <v>6270</v>
      </c>
      <c r="H26" s="20" t="s">
        <v>14</v>
      </c>
      <c r="I26" s="20" t="s">
        <v>78</v>
      </c>
    </row>
    <row r="27" spans="1:9" s="15" customFormat="1" ht="18.75" x14ac:dyDescent="0.3">
      <c r="A27" s="67"/>
      <c r="B27" s="26"/>
      <c r="C27" s="22"/>
      <c r="D27" s="21"/>
      <c r="E27" s="21"/>
      <c r="F27" s="27"/>
      <c r="G27" s="21"/>
      <c r="H27" s="20" t="s">
        <v>15</v>
      </c>
      <c r="I27" s="28"/>
    </row>
    <row r="28" spans="1:9" s="15" customFormat="1" ht="18.75" x14ac:dyDescent="0.3">
      <c r="A28" s="32">
        <v>8</v>
      </c>
      <c r="B28" s="12" t="s">
        <v>79</v>
      </c>
      <c r="C28" s="29">
        <v>6500</v>
      </c>
      <c r="D28" s="24">
        <v>6000</v>
      </c>
      <c r="E28" s="13" t="s">
        <v>35</v>
      </c>
      <c r="F28" s="92" t="s">
        <v>81</v>
      </c>
      <c r="G28" s="92" t="str">
        <f>+F28</f>
        <v>สำฤทธิ์ สิชลแอร์ แอ่นด์ เซอร์วิส</v>
      </c>
      <c r="H28" s="14" t="s">
        <v>2</v>
      </c>
      <c r="I28" s="14" t="s">
        <v>82</v>
      </c>
    </row>
    <row r="29" spans="1:9" s="15" customFormat="1" ht="18.75" x14ac:dyDescent="0.3">
      <c r="A29" s="64"/>
      <c r="B29" s="17" t="s">
        <v>80</v>
      </c>
      <c r="C29" s="18"/>
      <c r="D29" s="25"/>
      <c r="E29" s="16"/>
      <c r="F29" s="19">
        <f>+D28</f>
        <v>6000</v>
      </c>
      <c r="G29" s="19">
        <f>+F29</f>
        <v>6000</v>
      </c>
      <c r="H29" s="20" t="s">
        <v>14</v>
      </c>
      <c r="I29" s="20" t="s">
        <v>83</v>
      </c>
    </row>
    <row r="30" spans="1:9" s="15" customFormat="1" ht="18.75" x14ac:dyDescent="0.3">
      <c r="A30" s="65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84</v>
      </c>
      <c r="C31" s="29">
        <v>55800</v>
      </c>
      <c r="D31" s="24">
        <v>55800</v>
      </c>
      <c r="E31" s="13" t="s">
        <v>35</v>
      </c>
      <c r="F31" s="92" t="s">
        <v>86</v>
      </c>
      <c r="G31" s="92" t="str">
        <f>+F31</f>
        <v>หมึกพิมพ์โฆษณา</v>
      </c>
      <c r="H31" s="14" t="s">
        <v>2</v>
      </c>
      <c r="I31" s="14" t="s">
        <v>87</v>
      </c>
    </row>
    <row r="32" spans="1:9" x14ac:dyDescent="0.35">
      <c r="A32" s="64"/>
      <c r="B32" s="17" t="s">
        <v>85</v>
      </c>
      <c r="C32" s="18"/>
      <c r="D32" s="25"/>
      <c r="E32" s="16"/>
      <c r="F32" s="19">
        <f>+D31</f>
        <v>55800</v>
      </c>
      <c r="G32" s="19">
        <f>+F32</f>
        <v>55800</v>
      </c>
      <c r="H32" s="20" t="s">
        <v>14</v>
      </c>
      <c r="I32" s="20" t="s">
        <v>88</v>
      </c>
    </row>
    <row r="33" spans="1:9" x14ac:dyDescent="0.35">
      <c r="A33" s="65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89</v>
      </c>
      <c r="C34" s="29">
        <v>8700</v>
      </c>
      <c r="D34" s="24">
        <v>8700</v>
      </c>
      <c r="E34" s="13" t="s">
        <v>35</v>
      </c>
      <c r="F34" s="92" t="s">
        <v>90</v>
      </c>
      <c r="G34" s="92" t="str">
        <f>+F34</f>
        <v>ร้านท่าหินการยางและรถยก</v>
      </c>
      <c r="H34" s="14" t="s">
        <v>2</v>
      </c>
      <c r="I34" s="14" t="s">
        <v>91</v>
      </c>
    </row>
    <row r="35" spans="1:9" x14ac:dyDescent="0.35">
      <c r="A35" s="64"/>
      <c r="B35" s="17"/>
      <c r="C35" s="18"/>
      <c r="D35" s="25"/>
      <c r="E35" s="16"/>
      <c r="F35" s="19">
        <f>+C34</f>
        <v>8700</v>
      </c>
      <c r="G35" s="19">
        <f>+F35</f>
        <v>8700</v>
      </c>
      <c r="H35" s="20" t="s">
        <v>14</v>
      </c>
      <c r="I35" s="20" t="s">
        <v>92</v>
      </c>
    </row>
    <row r="36" spans="1:9" x14ac:dyDescent="0.35">
      <c r="A36" s="65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93</v>
      </c>
      <c r="C37" s="29">
        <v>1741000</v>
      </c>
      <c r="D37" s="24">
        <v>1864000</v>
      </c>
      <c r="E37" s="13" t="s">
        <v>95</v>
      </c>
      <c r="F37" s="95" t="s">
        <v>97</v>
      </c>
      <c r="G37" s="92" t="str">
        <f>+F37</f>
        <v>บริษัท สยามวุฒิพันธ์ จำกัด</v>
      </c>
      <c r="H37" s="14" t="s">
        <v>2</v>
      </c>
      <c r="I37" s="14" t="s">
        <v>98</v>
      </c>
    </row>
    <row r="38" spans="1:9" x14ac:dyDescent="0.35">
      <c r="A38" s="64"/>
      <c r="B38" s="17" t="s">
        <v>94</v>
      </c>
      <c r="C38" s="18"/>
      <c r="D38" s="25"/>
      <c r="E38" s="16" t="s">
        <v>96</v>
      </c>
      <c r="F38" s="19">
        <v>1600000</v>
      </c>
      <c r="G38" s="19">
        <f>+F38</f>
        <v>1600000</v>
      </c>
      <c r="H38" s="20" t="s">
        <v>14</v>
      </c>
      <c r="I38" s="20" t="s">
        <v>60</v>
      </c>
    </row>
    <row r="39" spans="1:9" x14ac:dyDescent="0.35">
      <c r="A39" s="65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/>
      <c r="B40" s="12"/>
      <c r="C40" s="29"/>
      <c r="D40" s="24"/>
      <c r="E40" s="13"/>
      <c r="F40" s="95" t="s">
        <v>99</v>
      </c>
      <c r="G40" s="92" t="str">
        <f>+F40</f>
        <v>หจก. ซี.ซี.จักรกล และก่อสร้าง</v>
      </c>
      <c r="H40" s="14"/>
      <c r="I40" s="14"/>
    </row>
    <row r="41" spans="1:9" x14ac:dyDescent="0.35">
      <c r="A41" s="64"/>
      <c r="B41" s="17"/>
      <c r="C41" s="18"/>
      <c r="D41" s="25"/>
      <c r="E41" s="16"/>
      <c r="F41" s="19">
        <v>1600000</v>
      </c>
      <c r="G41" s="19">
        <f>+F41</f>
        <v>1600000</v>
      </c>
      <c r="H41" s="20"/>
      <c r="I41" s="20"/>
    </row>
    <row r="42" spans="1:9" x14ac:dyDescent="0.35">
      <c r="A42" s="65"/>
      <c r="B42" s="26"/>
      <c r="C42" s="22"/>
      <c r="D42" s="21"/>
      <c r="E42" s="21"/>
      <c r="F42" s="27"/>
      <c r="G42" s="21"/>
      <c r="H42" s="23"/>
      <c r="I42" s="23"/>
    </row>
    <row r="43" spans="1:9" x14ac:dyDescent="0.35">
      <c r="A43" s="32"/>
      <c r="B43" s="12"/>
      <c r="C43" s="29"/>
      <c r="D43" s="24"/>
      <c r="E43" s="13"/>
      <c r="F43" s="95" t="s">
        <v>100</v>
      </c>
      <c r="G43" s="92" t="str">
        <f>+F43</f>
        <v>บริษัท นันทวรรธไชย 2002 จำกัด</v>
      </c>
      <c r="H43" s="14"/>
      <c r="I43" s="14"/>
    </row>
    <row r="44" spans="1:9" x14ac:dyDescent="0.35">
      <c r="A44" s="64"/>
      <c r="B44" s="17"/>
      <c r="C44" s="18"/>
      <c r="D44" s="25"/>
      <c r="E44" s="16"/>
      <c r="F44" s="19">
        <v>1610000</v>
      </c>
      <c r="G44" s="19">
        <f>+F44</f>
        <v>1610000</v>
      </c>
      <c r="H44" s="20"/>
      <c r="I44" s="20"/>
    </row>
    <row r="45" spans="1:9" x14ac:dyDescent="0.35">
      <c r="A45" s="65"/>
      <c r="B45" s="26"/>
      <c r="C45" s="22"/>
      <c r="D45" s="21"/>
      <c r="E45" s="21"/>
      <c r="F45" s="27"/>
      <c r="G45" s="21"/>
      <c r="H45" s="23"/>
      <c r="I45" s="23"/>
    </row>
    <row r="46" spans="1:9" x14ac:dyDescent="0.35">
      <c r="A46" s="32"/>
      <c r="B46" s="12"/>
      <c r="C46" s="29"/>
      <c r="D46" s="24"/>
      <c r="E46" s="13"/>
      <c r="F46" s="95" t="s">
        <v>101</v>
      </c>
      <c r="G46" s="92" t="str">
        <f>+F46</f>
        <v>หจก. 1 บุญถาวร ก่อสร้าง</v>
      </c>
      <c r="H46" s="14"/>
      <c r="I46" s="14"/>
    </row>
    <row r="47" spans="1:9" x14ac:dyDescent="0.35">
      <c r="A47" s="64"/>
      <c r="B47" s="17"/>
      <c r="C47" s="18"/>
      <c r="D47" s="25"/>
      <c r="E47" s="16"/>
      <c r="F47" s="19">
        <v>1650000</v>
      </c>
      <c r="G47" s="19">
        <f>+F47</f>
        <v>1650000</v>
      </c>
      <c r="H47" s="20"/>
      <c r="I47" s="20"/>
    </row>
    <row r="48" spans="1:9" x14ac:dyDescent="0.35">
      <c r="A48" s="65"/>
      <c r="B48" s="26"/>
      <c r="C48" s="22"/>
      <c r="D48" s="21"/>
      <c r="E48" s="21"/>
      <c r="F48" s="27"/>
      <c r="G48" s="21"/>
      <c r="H48" s="23"/>
      <c r="I48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H13" sqref="H13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11" t="s">
        <v>17</v>
      </c>
      <c r="B1" s="111"/>
      <c r="C1" s="111"/>
      <c r="D1" s="111"/>
      <c r="E1" s="111"/>
      <c r="F1" s="111"/>
      <c r="G1" s="111"/>
      <c r="H1" s="111"/>
    </row>
    <row r="2" spans="1:8" s="58" customFormat="1" x14ac:dyDescent="0.35">
      <c r="A2" s="111" t="s">
        <v>102</v>
      </c>
      <c r="B2" s="111"/>
      <c r="C2" s="111"/>
      <c r="D2" s="111"/>
      <c r="E2" s="111"/>
      <c r="F2" s="111"/>
      <c r="G2" s="111"/>
      <c r="H2" s="111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8" t="s">
        <v>19</v>
      </c>
      <c r="E7" s="76" t="str">
        <f>+D7</f>
        <v>-</v>
      </c>
      <c r="F7" s="76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9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105</v>
      </c>
      <c r="D11" s="45">
        <f>+กุมภาพันธ์!C7+กุมภาพันธ์!C10+กุมภาพันธ์!C13+กุมภาพันธ์!C16</f>
        <v>29479</v>
      </c>
      <c r="E11" s="57">
        <f>+กุมภาพันธ์!D7+กุมภาพันธ์!D10+กุมภาพันธ์!D13+กุมภาพันธ์!D16</f>
        <v>27779</v>
      </c>
      <c r="F11" s="45">
        <f>+กุมภาพันธ์!G8+กุมภาพันธ์!G11+กุมภาพันธ์!G14+กุมภาพันธ์!G17</f>
        <v>27779</v>
      </c>
      <c r="G11" s="96">
        <f>+D11-E11</f>
        <v>1700</v>
      </c>
      <c r="H11" s="47"/>
    </row>
    <row r="12" spans="1:8" x14ac:dyDescent="0.35">
      <c r="A12" s="43">
        <v>6</v>
      </c>
      <c r="B12" s="44" t="s">
        <v>36</v>
      </c>
      <c r="C12" s="42" t="s">
        <v>106</v>
      </c>
      <c r="D12" s="45">
        <f>+กุมภาพันธ์!C19+กุมภาพันธ์!C22+กุมภาพันธ์!C25+กุมภาพันธ์!C28+กุมภาพันธ์!C31+กุมภาพันธ์!C34</f>
        <v>82720</v>
      </c>
      <c r="E12" s="57">
        <f>+กุมภาพันธ์!D19+กุมภาพันธ์!D22+กุมภาพันธ์!D25+กุมภาพันธ์!D28+กุมภาพันธ์!D31+กุมภาพันธ์!D34</f>
        <v>82134</v>
      </c>
      <c r="F12" s="45">
        <f>+E12</f>
        <v>82134</v>
      </c>
      <c r="G12" s="97">
        <f>+D12-E12</f>
        <v>586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50</v>
      </c>
      <c r="D14" s="45">
        <f>+กุมภาพันธ์!C37</f>
        <v>1741000</v>
      </c>
      <c r="E14" s="45">
        <f>+กุมภาพันธ์!D37</f>
        <v>1864000</v>
      </c>
      <c r="F14" s="45">
        <f>+กุมภาพันธ์!G38</f>
        <v>1600000</v>
      </c>
      <c r="G14" s="101">
        <v>-123000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8" t="s">
        <v>3</v>
      </c>
      <c r="H15" s="47"/>
    </row>
    <row r="16" spans="1:8" x14ac:dyDescent="0.35">
      <c r="A16" s="48">
        <v>10</v>
      </c>
      <c r="B16" s="86" t="s">
        <v>45</v>
      </c>
      <c r="C16" s="49" t="s">
        <v>19</v>
      </c>
      <c r="D16" s="50" t="s">
        <v>19</v>
      </c>
      <c r="E16" s="69" t="s">
        <v>19</v>
      </c>
      <c r="F16" s="50" t="str">
        <f>+D16</f>
        <v>-</v>
      </c>
      <c r="G16" s="49" t="s">
        <v>19</v>
      </c>
      <c r="H16" s="77"/>
    </row>
    <row r="17" spans="2:7" x14ac:dyDescent="0.35">
      <c r="B17" s="1" t="s">
        <v>103</v>
      </c>
    </row>
    <row r="18" spans="2:7" x14ac:dyDescent="0.35">
      <c r="B18" s="1" t="s">
        <v>104</v>
      </c>
    </row>
    <row r="19" spans="2:7" x14ac:dyDescent="0.35">
      <c r="B19" s="1" t="s">
        <v>18</v>
      </c>
    </row>
    <row r="20" spans="2:7" ht="33" customHeight="1" x14ac:dyDescent="0.35">
      <c r="D20" s="87"/>
    </row>
    <row r="21" spans="2:7" x14ac:dyDescent="0.35">
      <c r="F21" s="112" t="s">
        <v>21</v>
      </c>
      <c r="G21" s="112"/>
    </row>
    <row r="22" spans="2:7" x14ac:dyDescent="0.35">
      <c r="F22" s="113" t="s">
        <v>46</v>
      </c>
      <c r="G22" s="113"/>
    </row>
    <row r="23" spans="2:7" x14ac:dyDescent="0.35">
      <c r="F23" s="112" t="s">
        <v>20</v>
      </c>
      <c r="G23" s="112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21.75" x14ac:dyDescent="0.5"/>
  <cols>
    <col min="1" max="1" width="2.85546875" customWidth="1"/>
    <col min="2" max="2" width="13.28515625" customWidth="1"/>
    <col min="10" max="10" width="15.140625" customWidth="1"/>
  </cols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กุมภาพันธ์</vt:lpstr>
      <vt:lpstr>Sheet2</vt:lpstr>
      <vt:lpstr>Sheet1</vt:lpstr>
      <vt:lpstr>กุมภาพันธ์!Print_Area</vt:lpstr>
      <vt:lpstr>กุมภาพันธ์!Print_Titles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2019-03-11T04:33:49Z</cp:lastPrinted>
  <dcterms:created xsi:type="dcterms:W3CDTF">2006-08-30T06:08:37Z</dcterms:created>
  <dcterms:modified xsi:type="dcterms:W3CDTF">2019-03-13T07:12:41Z</dcterms:modified>
</cp:coreProperties>
</file>