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xr:revisionPtr revIDLastSave="0" documentId="13_ncr:1_{A97DD8F6-11BD-4B7D-8EF9-1262FA6117C6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15" r:id="rId1"/>
    <sheet name="Sheet2" sheetId="9" r:id="rId2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G11" i="9" l="1"/>
  <c r="F12" i="9"/>
  <c r="F11" i="9"/>
  <c r="E12" i="9"/>
  <c r="E11" i="9"/>
  <c r="D12" i="9"/>
  <c r="D11" i="9"/>
  <c r="G14" i="15"/>
  <c r="G13" i="15"/>
  <c r="G12" i="9" l="1"/>
  <c r="G17" i="15" l="1"/>
  <c r="G16" i="15"/>
  <c r="E14" i="9" l="1"/>
  <c r="F14" i="9" s="1"/>
  <c r="G8" i="15" l="1"/>
  <c r="E10" i="15" l="1"/>
  <c r="G11" i="15"/>
  <c r="G10" i="15"/>
  <c r="G19" i="15" l="1"/>
  <c r="G20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<sst xmlns="http://schemas.openxmlformats.org/spreadsheetml/2006/main" count="128" uniqueCount="76">
  <si>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</si>
  <si>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</si>
  <si>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</si>
  <si>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</si>
  <si>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</si>
  <si>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</si>
  <si>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</si>
  <si>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</si>
  <si>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</si>
  <si>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</si>
  <si>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</si>
  <si>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</si>
  <si>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</si>
  <si>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</si>
  <si>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</si>
  <si>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</si>
  <si>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</si>
  <si>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</si>
  <si>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</si>
  <si>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</si>
  <si>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</si>
  <si>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</si>
  <si>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</si>
  <si>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</si>
  <si>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</si>
  <si>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</si>
  <si>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</si>
  <si>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</si>
  <si>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</si>
  <si>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</si>
  <si>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</si>
  <si>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</si>
  <si>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</si>
  <si>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</si>
  <si>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</si>
  <si>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</si>
  <si>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</si>
  <si>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</si>
  <si>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</si>
  <si>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</si>
  <si>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</si>
  <si>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</si>
  <si>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</si>
  <si>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</si>
  <si>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</si>
  <si>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</si>
  <si>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</si>
  <si>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</si>
  <si>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</si>
  <si>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(นางสุมิตรา  รักบำรุง)</t>
  </si>
  <si>
    <t>นายเชาวลิต เศษเพชร</t>
  </si>
  <si>
    <t>2</t>
  </si>
  <si>
    <t>สรุปผลการดำเนินการจัดซื้อจัดจ้างในรอบเดือนพฤศจิกายน 2566</t>
  </si>
  <si>
    <t>วันที่  4  เดือน ธันวาคม พ.ศ. 2566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</si>
  <si>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</si>
  <si>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</si>
  <si>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หจก.ปิยภัณฑ์ (ก้าว)</t>
  </si>
  <si>
    <t>ใบสั่งซื้อ เลขที่ CNTR-00018/67</t>
  </si>
  <si>
    <t>ลว. 20 พ.ย. 66</t>
  </si>
  <si>
    <t>ซื้อถ้วยรางวัลและสายสะพายสำหรับโครงการจัดงานประเพณี</t>
  </si>
  <si>
    <t>ลอยกระทง ประจำปี พ.ศ.2566</t>
  </si>
  <si>
    <t>ปรีดาค้าวัสดุ</t>
  </si>
  <si>
    <t>ใบสั่งซื้อ เลขที่ CNTR-00021/67</t>
  </si>
  <si>
    <t>จ้างจัดทำป้ายประชาสัมพันธ์โครงการจัดงานประเพณีลอยกระทง</t>
  </si>
  <si>
    <t>ประจำปี พ.ศ. 2566</t>
  </si>
  <si>
    <t>สิชลโฆษณา</t>
  </si>
  <si>
    <t>ใบสั่งจ้าง เลขที่ CNTR-00017/67</t>
  </si>
  <si>
    <t>ลว 10 พ.ย. 66</t>
  </si>
  <si>
    <t>จ้างจัดทำป้ายเวทีโครงการจัดงานประเพณีลอยกระทง ประจำปี</t>
  </si>
  <si>
    <t>พ.ศ.2566</t>
  </si>
  <si>
    <t>ใบสั๋งจ้าง เลขที่ CNTR-00019/67</t>
  </si>
  <si>
    <t>จ้างเกี่ยวกับสถานที่ในการจัดงานประเพณีลอยกระทง ประจำปี</t>
  </si>
  <si>
    <t>ใบสั่งจ้าง เลขที่ CNTR-00020/67</t>
  </si>
  <si>
    <t>ประจำเดือนพฤศจิกายน  2566</t>
  </si>
  <si>
    <t>ได้นำข้อมูลเกี่ยวกับการจัดซื้อจัดจ้างตามแบบ  สขร.๑   ( ประจำเดือนพฤศจิกายน 2566)</t>
  </si>
  <si>
    <t xml:space="preserve">                    เผยแพร่  เมื่อวันที่ 4 ธันวาคม 2566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</si>
</sst>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90" zoomScaleNormal="90" workbookViewId="0">
      <selection activeCell="B29" sqref="B29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2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1" t="s">
        <v>52</v>
      </c>
      <c r="B1" s="91"/>
      <c r="C1" s="91"/>
      <c r="D1" s="91"/>
      <c r="E1" s="91"/>
      <c r="F1" s="91"/>
      <c r="G1" s="91"/>
      <c r="H1" s="91"/>
      <c r="I1" s="91"/>
    </row>
    <row r="2" spans="1:9" x14ac:dyDescent="0.35">
      <c r="A2" s="91" t="s">
        <v>27</v>
      </c>
      <c r="B2" s="91"/>
      <c r="C2" s="91"/>
      <c r="D2" s="91"/>
      <c r="E2" s="91"/>
      <c r="F2" s="91"/>
      <c r="G2" s="91"/>
      <c r="H2" s="91"/>
      <c r="I2" s="91"/>
    </row>
    <row r="3" spans="1:9" x14ac:dyDescent="0.35">
      <c r="A3" s="91" t="s">
        <v>53</v>
      </c>
      <c r="B3" s="91"/>
      <c r="C3" s="91"/>
      <c r="D3" s="91"/>
      <c r="E3" s="91"/>
      <c r="F3" s="91"/>
      <c r="G3" s="91"/>
      <c r="H3" s="91"/>
      <c r="I3" s="91"/>
    </row>
    <row r="4" spans="1:9" s="26" customFormat="1" ht="19.5" x14ac:dyDescent="0.3">
      <c r="A4" s="59" t="s">
        <v>28</v>
      </c>
      <c r="B4" s="92" t="s">
        <v>29</v>
      </c>
      <c r="C4" s="94" t="s">
        <v>30</v>
      </c>
      <c r="D4" s="92" t="s">
        <v>31</v>
      </c>
      <c r="E4" s="96" t="s">
        <v>32</v>
      </c>
      <c r="F4" s="60" t="s">
        <v>33</v>
      </c>
      <c r="G4" s="78" t="s">
        <v>34</v>
      </c>
      <c r="H4" s="92" t="s">
        <v>35</v>
      </c>
      <c r="I4" s="61" t="s">
        <v>36</v>
      </c>
    </row>
    <row r="5" spans="1:9" s="26" customFormat="1" ht="19.5" x14ac:dyDescent="0.3">
      <c r="A5" s="45" t="s">
        <v>37</v>
      </c>
      <c r="B5" s="93"/>
      <c r="C5" s="95"/>
      <c r="D5" s="93"/>
      <c r="E5" s="97"/>
      <c r="F5" s="27" t="s">
        <v>38</v>
      </c>
      <c r="G5" s="27" t="s">
        <v>39</v>
      </c>
      <c r="H5" s="98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54</v>
      </c>
      <c r="C7" s="50">
        <v>7000</v>
      </c>
      <c r="D7" s="51">
        <v>6772</v>
      </c>
      <c r="E7" s="33" t="s">
        <v>42</v>
      </c>
      <c r="F7" s="38" t="s">
        <v>56</v>
      </c>
      <c r="G7" s="38" t="str">
        <f>+F7</f>
        <v>หจก.ปิยภัณฑ์ (ก้าว)</v>
      </c>
      <c r="H7" s="52" t="s">
        <v>43</v>
      </c>
      <c r="I7" s="52" t="s">
        <v>57</v>
      </c>
    </row>
    <row r="8" spans="1:9" s="34" customFormat="1" ht="18.75" x14ac:dyDescent="0.3">
      <c r="A8" s="53"/>
      <c r="B8" s="29" t="s">
        <v>55</v>
      </c>
      <c r="C8" s="54"/>
      <c r="D8" s="55"/>
      <c r="E8" s="28"/>
      <c r="F8" s="30">
        <v>6772</v>
      </c>
      <c r="G8" s="30">
        <f>+F8</f>
        <v>6772</v>
      </c>
      <c r="H8" s="35" t="s">
        <v>44</v>
      </c>
      <c r="I8" s="35" t="s">
        <v>58</v>
      </c>
    </row>
    <row r="9" spans="1:9" s="34" customFormat="1" ht="18.75" x14ac:dyDescent="0.3">
      <c r="A9" s="46"/>
      <c r="B9" s="32"/>
      <c r="C9" s="56"/>
      <c r="D9" s="47"/>
      <c r="E9" s="31"/>
      <c r="F9" s="48"/>
      <c r="G9" s="48"/>
      <c r="H9" s="36" t="s">
        <v>45</v>
      </c>
      <c r="I9" s="80"/>
    </row>
    <row r="10" spans="1:9" s="34" customFormat="1" ht="18.75" x14ac:dyDescent="0.3">
      <c r="A10" s="76">
        <v>2</v>
      </c>
      <c r="B10" s="37" t="s">
        <v>59</v>
      </c>
      <c r="C10" s="71">
        <v>3500</v>
      </c>
      <c r="D10" s="72">
        <v>3350</v>
      </c>
      <c r="E10" s="73" t="str">
        <f>+E7</f>
        <v>เฉพาะเจาะจง</v>
      </c>
      <c r="F10" s="74" t="s">
        <v>61</v>
      </c>
      <c r="G10" s="74" t="str">
        <f>+F10</f>
        <v>ปรีดาค้าวัสดุ</v>
      </c>
      <c r="H10" s="41" t="s">
        <v>43</v>
      </c>
      <c r="I10" s="52" t="s">
        <v>62</v>
      </c>
    </row>
    <row r="11" spans="1:9" s="34" customFormat="1" ht="18.75" x14ac:dyDescent="0.3">
      <c r="A11" s="49"/>
      <c r="B11" s="29" t="s">
        <v>60</v>
      </c>
      <c r="C11" s="58"/>
      <c r="D11" s="42"/>
      <c r="E11" s="43"/>
      <c r="F11" s="39">
        <v>3350</v>
      </c>
      <c r="G11" s="39">
        <f>+F11</f>
        <v>3350</v>
      </c>
      <c r="H11" s="75" t="s">
        <v>44</v>
      </c>
      <c r="I11" s="35" t="s">
        <v>58</v>
      </c>
    </row>
    <row r="12" spans="1:9" s="34" customFormat="1" ht="18.75" x14ac:dyDescent="0.3">
      <c r="A12" s="46"/>
      <c r="B12" s="32"/>
      <c r="C12" s="56"/>
      <c r="D12" s="47"/>
      <c r="E12" s="87"/>
      <c r="F12" s="48"/>
      <c r="G12" s="48"/>
      <c r="H12" s="36" t="s">
        <v>45</v>
      </c>
      <c r="I12" s="80"/>
    </row>
    <row r="13" spans="1:9" x14ac:dyDescent="0.35">
      <c r="A13" s="57" t="s">
        <v>48</v>
      </c>
      <c r="B13" s="37" t="s">
        <v>63</v>
      </c>
      <c r="C13" s="50">
        <v>4000</v>
      </c>
      <c r="D13" s="51">
        <v>4000</v>
      </c>
      <c r="E13" s="33" t="s">
        <v>42</v>
      </c>
      <c r="F13" s="38" t="s">
        <v>65</v>
      </c>
      <c r="G13" s="38" t="str">
        <f>+F13</f>
        <v>สิชลโฆษณา</v>
      </c>
      <c r="H13" s="52" t="s">
        <v>43</v>
      </c>
      <c r="I13" s="52" t="s">
        <v>66</v>
      </c>
    </row>
    <row r="14" spans="1:9" x14ac:dyDescent="0.35">
      <c r="A14" s="53"/>
      <c r="B14" s="29" t="s">
        <v>64</v>
      </c>
      <c r="C14" s="54"/>
      <c r="D14" s="55"/>
      <c r="E14" s="28"/>
      <c r="F14" s="30">
        <v>4000</v>
      </c>
      <c r="G14" s="30">
        <f>+F14</f>
        <v>4000</v>
      </c>
      <c r="H14" s="35" t="s">
        <v>44</v>
      </c>
      <c r="I14" s="80" t="s">
        <v>67</v>
      </c>
    </row>
    <row r="15" spans="1:9" x14ac:dyDescent="0.35">
      <c r="A15" s="46"/>
      <c r="B15" s="32"/>
      <c r="C15" s="56"/>
      <c r="D15" s="47"/>
      <c r="E15" s="31"/>
      <c r="F15" s="48"/>
      <c r="G15" s="48"/>
      <c r="H15" s="36" t="s">
        <v>45</v>
      </c>
      <c r="I15" s="36"/>
    </row>
    <row r="16" spans="1:9" s="34" customFormat="1" x14ac:dyDescent="0.35">
      <c r="A16" s="79" t="s">
        <v>46</v>
      </c>
      <c r="B16" s="70" t="s">
        <v>68</v>
      </c>
      <c r="C16" s="71">
        <v>4050</v>
      </c>
      <c r="D16" s="72">
        <v>4050</v>
      </c>
      <c r="E16" s="73" t="s">
        <v>42</v>
      </c>
      <c r="F16" s="84" t="s">
        <v>65</v>
      </c>
      <c r="G16" s="81" t="str">
        <f>+F16</f>
        <v>สิชลโฆษณา</v>
      </c>
      <c r="H16" s="52" t="s">
        <v>43</v>
      </c>
      <c r="I16" s="52" t="s">
        <v>70</v>
      </c>
    </row>
    <row r="17" spans="1:9" s="34" customFormat="1" ht="18.75" x14ac:dyDescent="0.3">
      <c r="A17" s="49"/>
      <c r="B17" s="88" t="s">
        <v>69</v>
      </c>
      <c r="C17" s="58"/>
      <c r="D17" s="42"/>
      <c r="E17" s="43"/>
      <c r="F17" s="39">
        <v>4050</v>
      </c>
      <c r="G17" s="30">
        <f>+F17</f>
        <v>4050</v>
      </c>
      <c r="H17" s="35" t="s">
        <v>44</v>
      </c>
      <c r="I17" s="35" t="s">
        <v>58</v>
      </c>
    </row>
    <row r="18" spans="1:9" s="34" customFormat="1" ht="18.75" x14ac:dyDescent="0.3">
      <c r="A18" s="46"/>
      <c r="B18" s="32"/>
      <c r="C18" s="56"/>
      <c r="D18" s="47"/>
      <c r="E18" s="31"/>
      <c r="F18" s="48"/>
      <c r="G18" s="48"/>
      <c r="H18" s="36" t="s">
        <v>45</v>
      </c>
      <c r="I18" s="36"/>
    </row>
    <row r="19" spans="1:9" s="34" customFormat="1" ht="18" customHeight="1" x14ac:dyDescent="0.35">
      <c r="A19" s="79" t="s">
        <v>47</v>
      </c>
      <c r="B19" s="70" t="s">
        <v>71</v>
      </c>
      <c r="C19" s="71">
        <v>50000</v>
      </c>
      <c r="D19" s="72">
        <v>50000</v>
      </c>
      <c r="E19" s="73" t="s">
        <v>42</v>
      </c>
      <c r="F19" s="84" t="s">
        <v>50</v>
      </c>
      <c r="G19" s="81" t="str">
        <f>+F19</f>
        <v>นายเชาวลิต เศษเพชร</v>
      </c>
      <c r="H19" s="52" t="s">
        <v>43</v>
      </c>
      <c r="I19" s="52" t="s">
        <v>72</v>
      </c>
    </row>
    <row r="20" spans="1:9" s="34" customFormat="1" ht="18.75" x14ac:dyDescent="0.3">
      <c r="A20" s="49"/>
      <c r="B20" s="40" t="s">
        <v>69</v>
      </c>
      <c r="C20" s="58"/>
      <c r="D20" s="42"/>
      <c r="E20" s="43"/>
      <c r="F20" s="39">
        <v>50000</v>
      </c>
      <c r="G20" s="30">
        <f>+F20</f>
        <v>50000</v>
      </c>
      <c r="H20" s="35" t="s">
        <v>44</v>
      </c>
      <c r="I20" s="35" t="s">
        <v>58</v>
      </c>
    </row>
    <row r="21" spans="1:9" s="34" customFormat="1" ht="18.75" x14ac:dyDescent="0.3">
      <c r="A21" s="46"/>
      <c r="B21" s="32"/>
      <c r="C21" s="56"/>
      <c r="D21" s="47"/>
      <c r="E21" s="31"/>
      <c r="F21" s="48"/>
      <c r="G21" s="48"/>
      <c r="H21" s="36" t="s">
        <v>45</v>
      </c>
      <c r="I21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H12" sqref="H1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99" t="s">
        <v>11</v>
      </c>
      <c r="B1" s="99"/>
      <c r="C1" s="99"/>
      <c r="D1" s="99"/>
      <c r="E1" s="99"/>
      <c r="F1" s="99"/>
      <c r="G1" s="99"/>
      <c r="H1" s="99"/>
    </row>
    <row r="2" spans="1:10" x14ac:dyDescent="0.35">
      <c r="A2" s="99" t="s">
        <v>73</v>
      </c>
      <c r="B2" s="99"/>
      <c r="C2" s="99"/>
      <c r="D2" s="99"/>
      <c r="E2" s="99"/>
      <c r="F2" s="99"/>
      <c r="G2" s="99"/>
      <c r="H2" s="99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51</v>
      </c>
      <c r="D11" s="14">
        <f>+Sheet1!C7+Sheet1!C10</f>
        <v>10500</v>
      </c>
      <c r="E11" s="18">
        <f>+Sheet1!D7+Sheet1!D10</f>
        <v>10122</v>
      </c>
      <c r="F11" s="14">
        <f>+Sheet1!G8+Sheet1!G11</f>
        <v>10122</v>
      </c>
      <c r="G11" s="90">
        <f>+D11-E11</f>
        <v>378</v>
      </c>
      <c r="H11" s="16"/>
    </row>
    <row r="12" spans="1:10" x14ac:dyDescent="0.35">
      <c r="A12" s="12">
        <v>6</v>
      </c>
      <c r="B12" s="13" t="s">
        <v>17</v>
      </c>
      <c r="C12" s="11" t="s">
        <v>48</v>
      </c>
      <c r="D12" s="14">
        <f>+Sheet1!C13+Sheet1!C16+Sheet1!C19</f>
        <v>58050</v>
      </c>
      <c r="E12" s="18">
        <f>+Sheet1!D13+Sheet1!D16+Sheet1!D19</f>
        <v>58050</v>
      </c>
      <c r="F12" s="14">
        <f>+Sheet1!G14+Sheet1!G17+Sheet1!G20</f>
        <v>58050</v>
      </c>
      <c r="G12" s="90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>+D13</f>
        <v xml:space="preserve"> -</v>
      </c>
      <c r="F13" s="14" t="str">
        <f>+E13</f>
        <v xml:space="preserve"> -</v>
      </c>
      <c r="G13" s="83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3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85" t="s">
        <v>13</v>
      </c>
      <c r="D16" s="86" t="s">
        <v>13</v>
      </c>
      <c r="E16" s="86" t="s">
        <v>13</v>
      </c>
      <c r="F16" s="86" t="s">
        <v>13</v>
      </c>
      <c r="G16" s="89" t="s">
        <v>13</v>
      </c>
      <c r="H16" s="20"/>
    </row>
    <row r="17" spans="2:8" x14ac:dyDescent="0.35">
      <c r="B17" s="1" t="s">
        <v>74</v>
      </c>
    </row>
    <row r="18" spans="2:8" x14ac:dyDescent="0.35">
      <c r="B18" s="1" t="s">
        <v>75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99" t="s">
        <v>15</v>
      </c>
      <c r="F21" s="99"/>
      <c r="G21" s="99"/>
      <c r="H21" s="99"/>
    </row>
    <row r="22" spans="2:8" ht="23.25" customHeight="1" x14ac:dyDescent="0.35">
      <c r="E22" s="99" t="s">
        <v>49</v>
      </c>
      <c r="F22" s="99"/>
      <c r="G22" s="99"/>
      <c r="H22" s="99"/>
    </row>
    <row r="23" spans="2:8" ht="23.25" customHeight="1" x14ac:dyDescent="0.35">
      <c r="E23" s="99" t="s">
        <v>14</v>
      </c>
      <c r="F23" s="99"/>
      <c r="G23" s="99"/>
      <c r="H23" s="99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2023-12-04T01:52:37Z</cp:lastPrinted>
  <dcterms:created xsi:type="dcterms:W3CDTF">2006-08-30T06:08:37Z</dcterms:created>
  <dcterms:modified xsi:type="dcterms:W3CDTF">2023-12-12T07:30:53Z</dcterms:modified>
</cp:coreProperties>
</file>