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Sheet1!$A$1:$I$78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77" i="15" l="1"/>
  <c r="G76" i="15"/>
  <c r="G74" i="15"/>
  <c r="G73" i="15"/>
  <c r="G71" i="15"/>
  <c r="G70" i="15"/>
  <c r="G68" i="15"/>
  <c r="G67" i="15"/>
  <c r="G65" i="15"/>
  <c r="G64" i="15"/>
  <c r="G62" i="15"/>
  <c r="G61" i="15"/>
  <c r="G59" i="15"/>
  <c r="G58" i="15"/>
  <c r="G56" i="15"/>
  <c r="G55" i="15"/>
  <c r="G53" i="15"/>
  <c r="G52" i="15"/>
  <c r="F14" i="9" l="1"/>
  <c r="E14" i="9"/>
  <c r="G50" i="15" l="1"/>
  <c r="G49" i="15"/>
  <c r="G47" i="15" l="1"/>
  <c r="G46" i="15"/>
  <c r="G44" i="15"/>
  <c r="G43" i="15"/>
  <c r="G41" i="15"/>
  <c r="G40" i="15"/>
  <c r="G38" i="15"/>
  <c r="G37" i="15"/>
  <c r="G35" i="15" l="1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<sst xmlns="http://schemas.openxmlformats.org/spreadsheetml/2006/main" count="310" uniqueCount="155">
  <si>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</si>
  <si>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</si>
  <si>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</si>
  <si>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</si>
  <si>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</si>
  <si>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</si>
  <si>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</si>
  <si>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</si>
  <si>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</si>
  <si>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</si>
  <si>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</si>
  <si>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</si>
  <si>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</si>
  <si>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</si>
  <si>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</si>
  <si>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</si>
  <si>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</si>
  <si>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</si>
  <si>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</si>
  <si>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</si>
  <si>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</si>
  <si>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</si>
  <si>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</si>
  <si>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</si>
  <si>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</si>
  <si>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</si>
  <si>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</si>
  <si>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</si>
  <si>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</si>
  <si>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</si>
  <si>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</si>
  <si>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</si>
  <si>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</si>
  <si>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</si>
  <si>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</si>
  <si>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</si>
  <si>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</si>
  <si>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</si>
  <si>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</si>
  <si>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</si>
  <si>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</si>
  <si>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</si>
  <si>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</si>
  <si>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</si>
  <si>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</si>
  <si>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</si>
  <si>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</si>
  <si>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</si>
  <si>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</si>
  <si>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</si>
  <si>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</si>
  <si>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</si>
  <si>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</si>
  <si>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</si>
  <si>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</si>
  <si>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</si>
  <si>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</si>
  <si>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</si>
  <si>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14</t>
  </si>
  <si>
    <t>ธันยาการต์ธุรกิจ</t>
  </si>
  <si>
    <t>15</t>
  </si>
  <si>
    <t>สิชลโฆษณา</t>
  </si>
  <si>
    <t>หจก.พีระการยาง</t>
  </si>
  <si>
    <t>สิชล ก๊อปปี้</t>
  </si>
  <si>
    <t>ใบสั่งจ้าง เลขที่ CNTR-00151/65</t>
  </si>
  <si>
    <t>16</t>
  </si>
  <si>
    <t>นางสาวโสรญา  อินทรคำ</t>
  </si>
  <si>
    <t>17</t>
  </si>
  <si>
    <t>18</t>
  </si>
  <si>
    <t>19</t>
  </si>
  <si>
    <t>20</t>
  </si>
  <si>
    <t>21</t>
  </si>
  <si>
    <t>22</t>
  </si>
  <si>
    <t>23</t>
  </si>
  <si>
    <t>24</t>
  </si>
  <si>
    <t>ต.ฉลอง</t>
  </si>
  <si>
    <t>วันที่  3  เดือน ตุลาคม พ.ศ. 2565</t>
  </si>
  <si>
    <t>ซื้อวัสดุอุปกรณ์ที่ใช้ในการอบรมสำหรับโครงการส่งเสริมอาชีพใน</t>
  </si>
  <si>
    <t>ตำบลฉลอง กิจกรรมอบรมให้ความรู้การทำผลิตภัณฑ์จากผ้ามัดย้อม</t>
  </si>
  <si>
    <t>สรุปผลการดำเนินการจัดซื้อจัดจ้างในรอบเดือนกันยายน 2565</t>
  </si>
  <si>
    <t>ใบสั่งซื้อ เลขที่ CNTR-00178/65</t>
  </si>
  <si>
    <t>ลว. 1 ก.ย. 65</t>
  </si>
  <si>
    <t>ซื้ออุปกรณ์และอะไหล่สำหรับรถส่วนกลาง หมายเลขทะเบียน กล</t>
  </si>
  <si>
    <t>8661 นศ</t>
  </si>
  <si>
    <t>ใบสั่งซื้อ เลขที่ CNTR-00180/65</t>
  </si>
  <si>
    <t>ลว. 8 ก.ย. 65</t>
  </si>
  <si>
    <t>ซื้อวัสดุเครื่องเขียนและกระเป๋าบรรจุเอกสารสำหรับผู้เข้ารับการฝึก</t>
  </si>
  <si>
    <t>อบรมโครงการเพิ่มประสิทธิภาพขององค์การบริหารส่วนตำบลฉลอง</t>
  </si>
  <si>
    <t>ใบสั่งซื้อ เลขที่ CNTR-00186/65</t>
  </si>
  <si>
    <t>ลว. 13 ก.ย. 65</t>
  </si>
  <si>
    <t>ซื้อวัสดุสำนักงาน กองช่าง จำนวน 21 รายการ</t>
  </si>
  <si>
    <t>ใบสั่งซื้อ เลขที่ CNTR-00194/65</t>
  </si>
  <si>
    <t>ลว. 16 ก.ย. 65</t>
  </si>
  <si>
    <t xml:space="preserve">ซื้อวัสดุสำนักงาน กองคลัง จำนวน 8 รายการ </t>
  </si>
  <si>
    <t>ใบสั่งซื้อ เลขที่ CNTR-00195/65</t>
  </si>
  <si>
    <t>ซื้อวัสดุสำนักงาน สำนักงานปลัด จำนวน 26 รายการ</t>
  </si>
  <si>
    <t>ใบสั่งซื้อ เลขที่ CNTR-00196/65</t>
  </si>
  <si>
    <t>ซื้อวัสดุงานบ้านงานครัว จำนวน 8 รายการ</t>
  </si>
  <si>
    <t>ใบสั่งซื้อ เลขที่ CNTR-00197/65</t>
  </si>
  <si>
    <t>ซื้อวัสดุน้ำมันเชื้อเพลิงและหล่อลื่น เพื่อใช้กับรถบรรทุกหกล้อ หมาย</t>
  </si>
  <si>
    <t>เลขทะเบียน 82-0578 นศ</t>
  </si>
  <si>
    <t>ท่าหินการยางและรถยก</t>
  </si>
  <si>
    <t>ใบสั่งซื้อ เลขที่ CNTR-00198/65</t>
  </si>
  <si>
    <t>ลว. 21 ก.ย. 65</t>
  </si>
  <si>
    <t>ซื้อวัสดุเครื่องดับเพลิง</t>
  </si>
  <si>
    <t>หจก.แม็กซ์ซิมัส บิสซิเนส</t>
  </si>
  <si>
    <t>ใบสั่งซื้อ เลขที่ CNTR-00199/65</t>
  </si>
  <si>
    <t>ซื้อวัสดุเครื่องแต่งกาย</t>
  </si>
  <si>
    <t>ใบสั่งซื้อ เลขที่ CNTR-00200/65</t>
  </si>
  <si>
    <t>ซื้อวัสดุจราจร</t>
  </si>
  <si>
    <t>ใบสั่งซื้อ เลขที่ CNTR-00201/65</t>
  </si>
  <si>
    <t>จ้างทำป้ายประชาสัมพันธ์สำหรับโครงการส่งเสริมอาชีพในตำบล</t>
  </si>
  <si>
    <t>ฉลอง กิจกรรมอบรมให้ความรู้การทำผลิตภัณฑ์จากผ้ามัดย้อม</t>
  </si>
  <si>
    <t>สุดภูธร ไวนิล แอนด์สติกเกอร์</t>
  </si>
  <si>
    <t>ใบสั่งจ้าง เลขที่ CNTR-00177/65</t>
  </si>
  <si>
    <t>จ้างปรับปรุงซ่อมแซมไฟฟ้าสาธารณะตำบลฉลอง จำนวน 155 จุด</t>
  </si>
  <si>
    <t>สิชลการไฟฟ้า</t>
  </si>
  <si>
    <t>สัญญาจ้าง เลขที่ CNTR-00182/65</t>
  </si>
  <si>
    <t>ลว. 12 ก.ย. 65</t>
  </si>
  <si>
    <t>จ้างปรับปรุงซ่อมแซมศูนย์พัฒนาเด็กเล็กองค์การบริหารส่วน</t>
  </si>
  <si>
    <t>ตำบลฉลอง</t>
  </si>
  <si>
    <t>สัญญาจ้าง เลขที่ CNTR-00183/65</t>
  </si>
  <si>
    <t>จ้างทำป้ายประชาสัมพันธ์โครงการเพิ่มประสิทธิภาพบุคลากรของ</t>
  </si>
  <si>
    <t>องค์การบริหารส่วนตำบลฉลอง ประจำปีงบประมาณ พ.ศ.2565</t>
  </si>
  <si>
    <t>จ้างถ่ายเอกสารและเข้ารูปเล่มพร้อมปกคู่มือสำหรับประกอบการ</t>
  </si>
  <si>
    <t>ใบสั่งจ้าง เลขที่ CNTR-00185/65</t>
  </si>
  <si>
    <t>เช่าพาหนะ (รถปรับอากาศ) สำหรับโครงการเพิ่มประสิทธิภาพบุคลา</t>
  </si>
  <si>
    <t>กรขององค์การบริหารส่วนตำบลฉลอง</t>
  </si>
  <si>
    <t>นายรณชิต จิระพิบูลย์พันธ์</t>
  </si>
  <si>
    <t>ใบสั่งจ้าง เลขที่ CNTR-00187/65</t>
  </si>
  <si>
    <t xml:space="preserve">จ้างทำป้ายไวนิลประชาสัมพันธ์โครงการส่งเสริมการพัฒนาสตรี </t>
  </si>
  <si>
    <t>กิจกรรมอบรมนางรำประจำถิ่น</t>
  </si>
  <si>
    <t>ใบสั่งจ้าง เลขที่ CNTR-00188/65</t>
  </si>
  <si>
    <t>ลว. 15 ก.ย. 65</t>
  </si>
  <si>
    <t>จ้างเหมาปรับปรุงตกแต่งเรื่อพระวัดเบิกสำหรับโครงการเข้าร่วม</t>
  </si>
  <si>
    <t>นายภูริพงค์ ใจห้าว</t>
  </si>
  <si>
    <t>ใบสั่งจ้าง เลขที่ CNTR-00189/65</t>
  </si>
  <si>
    <t>จ้างเหมาปรับปรุงตกแต่งเรื่อพระวัดกลางสำหรับโครงการเข้าร่วม</t>
  </si>
  <si>
    <t>นายคุณาการ จันเสนะ</t>
  </si>
  <si>
    <t>ใบสั่งจ้าง เลขที่ CNTR-00190/65</t>
  </si>
  <si>
    <t>จ้างเหมาปรับปรุงตกแต่งเรื่อพระวัดคงคาเลียบสำหรับโครงการ</t>
  </si>
  <si>
    <t>นางฐานิตา มีแย้ม</t>
  </si>
  <si>
    <t>ใบสั่งจ้าง เลขที่ CNTR-00191/65</t>
  </si>
  <si>
    <t>จ้างเหมาปรับปรุงตกแต่งเรื่อพระวัดสุธรรมารามสำหรับโครงการ</t>
  </si>
  <si>
    <t>นายสัญญา ทรัพย์มี</t>
  </si>
  <si>
    <t>จ้างเหมาปรับปรุงตกแต่งเรื่อพระวัดเจดีย์สำหรับโครงการ</t>
  </si>
  <si>
    <t>นายเชาวลิต เศษเพชร</t>
  </si>
  <si>
    <t>ใบสั่งจ้าง เลขที่ CNTR-00192/65</t>
  </si>
  <si>
    <t>ใบสั่งจ้าง เลขที่ CNTR-00193/65</t>
  </si>
  <si>
    <t>ใบสั่งจ้าง เลขที่ CNTR-00202/65</t>
  </si>
  <si>
    <t>ประจำเดือนกันยายน  2565</t>
  </si>
  <si>
    <t>ได้นำข้อมูลเกี่ยวกับการจัดซื้อจัดจ้างตามแบบ  สขร.๑   ( ประจำเดือนกันยายน 2565)</t>
  </si>
  <si>
    <t xml:space="preserve">                    เผยแพร่  เมื่อวันที่ 3 ตุลาคม 2565  โดยวิธีปิดประกาศ  และที่เว็บไซต์ www.chalong.go.th</t>
  </si>
  <si>
    <t>งานประเพณีชักพระอำเภอสิชล ประจำปี พ.ศ.2565</t>
  </si>
  <si>
    <t>เข้าร่วมงานประเพณีชักพระอำเภอสิชล ประจำปี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</si>
</sst>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5" fontId="8" fillId="0" borderId="6" xfId="0" applyNumberFormat="1" applyFont="1" applyBorder="1" applyAlignment="1">
      <alignment horizontal="left"/>
    </xf>
    <xf numFmtId="189" fontId="3" fillId="0" borderId="5" xfId="1" applyNumberFormat="1" applyFont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zoomScale="90" zoomScaleNormal="90" workbookViewId="0">
      <selection activeCell="D6" sqref="D6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1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6" t="s">
        <v>79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35">
      <c r="A2" s="116" t="s">
        <v>27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35">
      <c r="A3" s="117" t="s">
        <v>76</v>
      </c>
      <c r="B3" s="117"/>
      <c r="C3" s="117"/>
      <c r="D3" s="117"/>
      <c r="E3" s="117"/>
      <c r="F3" s="117"/>
      <c r="G3" s="117"/>
      <c r="H3" s="117"/>
      <c r="I3" s="117"/>
    </row>
    <row r="4" spans="1:9" s="35" customFormat="1" ht="19.5" x14ac:dyDescent="0.3">
      <c r="A4" s="72" t="s">
        <v>28</v>
      </c>
      <c r="B4" s="118" t="s">
        <v>29</v>
      </c>
      <c r="C4" s="120" t="s">
        <v>30</v>
      </c>
      <c r="D4" s="122" t="s">
        <v>31</v>
      </c>
      <c r="E4" s="124" t="s">
        <v>32</v>
      </c>
      <c r="F4" s="73" t="s">
        <v>33</v>
      </c>
      <c r="G4" s="103" t="s">
        <v>34</v>
      </c>
      <c r="H4" s="118" t="s">
        <v>35</v>
      </c>
      <c r="I4" s="74" t="s">
        <v>36</v>
      </c>
    </row>
    <row r="5" spans="1:9" s="35" customFormat="1" ht="19.5" x14ac:dyDescent="0.3">
      <c r="A5" s="56" t="s">
        <v>37</v>
      </c>
      <c r="B5" s="119"/>
      <c r="C5" s="121"/>
      <c r="D5" s="123"/>
      <c r="E5" s="125"/>
      <c r="F5" s="36" t="s">
        <v>38</v>
      </c>
      <c r="G5" s="36" t="s">
        <v>39</v>
      </c>
      <c r="H5" s="126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0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77</v>
      </c>
      <c r="C7" s="61">
        <v>19950</v>
      </c>
      <c r="D7" s="64">
        <v>9605</v>
      </c>
      <c r="E7" s="42" t="s">
        <v>42</v>
      </c>
      <c r="F7" s="48" t="s">
        <v>59</v>
      </c>
      <c r="G7" s="62" t="str">
        <f>+F7</f>
        <v>ธันยาการต์ธุรกิจ</v>
      </c>
      <c r="H7" s="65" t="s">
        <v>43</v>
      </c>
      <c r="I7" s="65" t="s">
        <v>80</v>
      </c>
    </row>
    <row r="8" spans="1:9" s="43" customFormat="1" ht="18.75" x14ac:dyDescent="0.3">
      <c r="A8" s="66"/>
      <c r="B8" s="38" t="s">
        <v>78</v>
      </c>
      <c r="C8" s="67"/>
      <c r="D8" s="68"/>
      <c r="E8" s="37"/>
      <c r="F8" s="39">
        <v>19950</v>
      </c>
      <c r="G8" s="39">
        <f>+F8</f>
        <v>19950</v>
      </c>
      <c r="H8" s="44" t="s">
        <v>44</v>
      </c>
      <c r="I8" s="44" t="s">
        <v>81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5"/>
    </row>
    <row r="10" spans="1:9" s="43" customFormat="1" ht="18.75" x14ac:dyDescent="0.3">
      <c r="A10" s="101">
        <v>2</v>
      </c>
      <c r="B10" s="63" t="s">
        <v>82</v>
      </c>
      <c r="C10" s="85">
        <v>4000</v>
      </c>
      <c r="D10" s="86">
        <v>3900</v>
      </c>
      <c r="E10" s="87" t="str">
        <f>+E7</f>
        <v>เฉพาะเจาะจง</v>
      </c>
      <c r="F10" s="88" t="s">
        <v>62</v>
      </c>
      <c r="G10" s="88" t="str">
        <f>+F10</f>
        <v>หจก.พีระการยาง</v>
      </c>
      <c r="H10" s="51" t="s">
        <v>43</v>
      </c>
      <c r="I10" s="65" t="s">
        <v>84</v>
      </c>
    </row>
    <row r="11" spans="1:9" s="43" customFormat="1" ht="18.75" x14ac:dyDescent="0.3">
      <c r="A11" s="60"/>
      <c r="B11" s="38" t="s">
        <v>83</v>
      </c>
      <c r="C11" s="71"/>
      <c r="D11" s="52"/>
      <c r="E11" s="53"/>
      <c r="F11" s="49">
        <v>3900</v>
      </c>
      <c r="G11" s="49">
        <f>+F11</f>
        <v>3900</v>
      </c>
      <c r="H11" s="94" t="s">
        <v>44</v>
      </c>
      <c r="I11" s="44" t="s">
        <v>85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5"/>
    </row>
    <row r="13" spans="1:9" s="43" customFormat="1" ht="18" customHeight="1" x14ac:dyDescent="0.35">
      <c r="A13" s="104" t="s">
        <v>48</v>
      </c>
      <c r="B13" s="84" t="s">
        <v>86</v>
      </c>
      <c r="C13" s="85">
        <v>6700</v>
      </c>
      <c r="D13" s="86">
        <v>2340</v>
      </c>
      <c r="E13" s="87" t="s">
        <v>42</v>
      </c>
      <c r="F13" s="109" t="s">
        <v>59</v>
      </c>
      <c r="G13" s="109" t="str">
        <f>+F13</f>
        <v>ธันยาการต์ธุรกิจ</v>
      </c>
      <c r="H13" s="65" t="s">
        <v>43</v>
      </c>
      <c r="I13" s="65" t="s">
        <v>88</v>
      </c>
    </row>
    <row r="14" spans="1:9" s="43" customFormat="1" ht="18.75" x14ac:dyDescent="0.3">
      <c r="A14" s="60"/>
      <c r="B14" s="50" t="s">
        <v>87</v>
      </c>
      <c r="C14" s="71"/>
      <c r="D14" s="52"/>
      <c r="E14" s="53"/>
      <c r="F14" s="49">
        <v>2340</v>
      </c>
      <c r="G14" s="39">
        <f>+F14</f>
        <v>2340</v>
      </c>
      <c r="H14" s="44" t="s">
        <v>44</v>
      </c>
      <c r="I14" s="44" t="s">
        <v>89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0"/>
    </row>
    <row r="16" spans="1:9" s="43" customFormat="1" ht="18" customHeight="1" x14ac:dyDescent="0.3">
      <c r="A16" s="104" t="s">
        <v>46</v>
      </c>
      <c r="B16" s="84" t="s">
        <v>90</v>
      </c>
      <c r="C16" s="85">
        <v>7284</v>
      </c>
      <c r="D16" s="86">
        <v>7284</v>
      </c>
      <c r="E16" s="87" t="s">
        <v>42</v>
      </c>
      <c r="F16" s="88" t="s">
        <v>59</v>
      </c>
      <c r="G16" s="88" t="str">
        <f>+F16</f>
        <v>ธันยาการต์ธุรกิจ</v>
      </c>
      <c r="H16" s="65" t="s">
        <v>43</v>
      </c>
      <c r="I16" s="65" t="s">
        <v>91</v>
      </c>
    </row>
    <row r="17" spans="1:9" s="43" customFormat="1" ht="18.75" x14ac:dyDescent="0.3">
      <c r="A17" s="60"/>
      <c r="B17" s="50"/>
      <c r="C17" s="71"/>
      <c r="D17" s="52"/>
      <c r="E17" s="53"/>
      <c r="F17" s="49">
        <v>7284</v>
      </c>
      <c r="G17" s="39">
        <f>+F17</f>
        <v>7284</v>
      </c>
      <c r="H17" s="44" t="s">
        <v>44</v>
      </c>
      <c r="I17" s="105" t="s">
        <v>92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0"/>
    </row>
    <row r="19" spans="1:9" s="55" customFormat="1" ht="18.75" x14ac:dyDescent="0.3">
      <c r="A19" s="99" t="s">
        <v>47</v>
      </c>
      <c r="B19" s="95" t="s">
        <v>93</v>
      </c>
      <c r="C19" s="96">
        <v>27711</v>
      </c>
      <c r="D19" s="97">
        <v>27711</v>
      </c>
      <c r="E19" s="98" t="s">
        <v>42</v>
      </c>
      <c r="F19" s="112" t="s">
        <v>59</v>
      </c>
      <c r="G19" s="112" t="str">
        <f>+F19</f>
        <v>ธันยาการต์ธุรกิจ</v>
      </c>
      <c r="H19" s="65" t="s">
        <v>43</v>
      </c>
      <c r="I19" s="65" t="s">
        <v>94</v>
      </c>
    </row>
    <row r="20" spans="1:9" s="55" customFormat="1" ht="18.75" x14ac:dyDescent="0.3">
      <c r="A20" s="66"/>
      <c r="B20" s="38"/>
      <c r="C20" s="67"/>
      <c r="D20" s="68"/>
      <c r="E20" s="37"/>
      <c r="F20" s="39">
        <v>27711</v>
      </c>
      <c r="G20" s="39">
        <f>+F20</f>
        <v>27711</v>
      </c>
      <c r="H20" s="44" t="s">
        <v>44</v>
      </c>
      <c r="I20" s="44" t="s">
        <v>92</v>
      </c>
    </row>
    <row r="21" spans="1:9" s="55" customFormat="1" ht="18.75" x14ac:dyDescent="0.3">
      <c r="A21" s="90"/>
      <c r="B21" s="91"/>
      <c r="C21" s="89"/>
      <c r="D21" s="58"/>
      <c r="E21" s="92"/>
      <c r="F21" s="93"/>
      <c r="G21" s="93"/>
      <c r="H21" s="46" t="s">
        <v>45</v>
      </c>
      <c r="I21" s="106"/>
    </row>
    <row r="22" spans="1:9" s="43" customFormat="1" ht="18.75" x14ac:dyDescent="0.3">
      <c r="A22" s="70" t="s">
        <v>49</v>
      </c>
      <c r="B22" s="47" t="s">
        <v>95</v>
      </c>
      <c r="C22" s="61">
        <v>31000</v>
      </c>
      <c r="D22" s="64">
        <v>30375</v>
      </c>
      <c r="E22" s="42" t="s">
        <v>42</v>
      </c>
      <c r="F22" s="62" t="s">
        <v>59</v>
      </c>
      <c r="G22" s="62" t="str">
        <f t="shared" ref="G22:G23" si="0">+F22</f>
        <v>ธันยาการต์ธุรกิจ</v>
      </c>
      <c r="H22" s="65" t="s">
        <v>43</v>
      </c>
      <c r="I22" s="65" t="s">
        <v>96</v>
      </c>
    </row>
    <row r="23" spans="1:9" s="43" customFormat="1" ht="18.75" x14ac:dyDescent="0.3">
      <c r="A23" s="66"/>
      <c r="B23" s="38"/>
      <c r="C23" s="67"/>
      <c r="D23" s="68"/>
      <c r="E23" s="37"/>
      <c r="F23" s="39">
        <v>30375</v>
      </c>
      <c r="G23" s="39">
        <f t="shared" si="0"/>
        <v>30375</v>
      </c>
      <c r="H23" s="44" t="s">
        <v>44</v>
      </c>
      <c r="I23" s="44" t="s">
        <v>92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0" t="s">
        <v>45</v>
      </c>
      <c r="I24" s="100"/>
    </row>
    <row r="25" spans="1:9" s="43" customFormat="1" x14ac:dyDescent="0.35">
      <c r="A25" s="70" t="s">
        <v>51</v>
      </c>
      <c r="B25" s="47" t="s">
        <v>97</v>
      </c>
      <c r="C25" s="61">
        <v>5000</v>
      </c>
      <c r="D25" s="64">
        <v>4171</v>
      </c>
      <c r="E25" s="42" t="s">
        <v>42</v>
      </c>
      <c r="F25" s="115" t="s">
        <v>59</v>
      </c>
      <c r="G25" s="115" t="str">
        <f t="shared" ref="G25:G26" si="1">+F25</f>
        <v>ธันยาการต์ธุรกิจ</v>
      </c>
      <c r="H25" s="65" t="s">
        <v>43</v>
      </c>
      <c r="I25" s="65" t="s">
        <v>98</v>
      </c>
    </row>
    <row r="26" spans="1:9" s="43" customFormat="1" ht="18.75" x14ac:dyDescent="0.3">
      <c r="A26" s="66"/>
      <c r="B26" s="38"/>
      <c r="C26" s="67"/>
      <c r="D26" s="68"/>
      <c r="E26" s="37"/>
      <c r="F26" s="39">
        <v>4171</v>
      </c>
      <c r="G26" s="39">
        <f t="shared" si="1"/>
        <v>4171</v>
      </c>
      <c r="H26" s="44" t="s">
        <v>44</v>
      </c>
      <c r="I26" s="44" t="s">
        <v>92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0" t="s">
        <v>45</v>
      </c>
      <c r="I27" s="100"/>
    </row>
    <row r="28" spans="1:9" s="43" customFormat="1" ht="18.75" x14ac:dyDescent="0.3">
      <c r="A28" s="70" t="s">
        <v>52</v>
      </c>
      <c r="B28" s="47" t="s">
        <v>99</v>
      </c>
      <c r="C28" s="61">
        <v>8220</v>
      </c>
      <c r="D28" s="64">
        <v>8220</v>
      </c>
      <c r="E28" s="42" t="s">
        <v>42</v>
      </c>
      <c r="F28" s="62" t="s">
        <v>101</v>
      </c>
      <c r="G28" s="62" t="str">
        <f t="shared" ref="G28:G29" si="2">+F28</f>
        <v>ท่าหินการยางและรถยก</v>
      </c>
      <c r="H28" s="65" t="s">
        <v>43</v>
      </c>
      <c r="I28" s="65" t="s">
        <v>102</v>
      </c>
    </row>
    <row r="29" spans="1:9" s="43" customFormat="1" ht="18.75" x14ac:dyDescent="0.3">
      <c r="A29" s="66"/>
      <c r="B29" s="38" t="s">
        <v>100</v>
      </c>
      <c r="C29" s="67"/>
      <c r="D29" s="68"/>
      <c r="E29" s="37"/>
      <c r="F29" s="39">
        <v>8220</v>
      </c>
      <c r="G29" s="39">
        <f t="shared" si="2"/>
        <v>8220</v>
      </c>
      <c r="H29" s="44" t="s">
        <v>44</v>
      </c>
      <c r="I29" s="44" t="s">
        <v>103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0" t="s">
        <v>45</v>
      </c>
      <c r="I30" s="100"/>
    </row>
    <row r="31" spans="1:9" s="43" customFormat="1" ht="18.75" x14ac:dyDescent="0.3">
      <c r="A31" s="70" t="s">
        <v>53</v>
      </c>
      <c r="B31" s="47" t="s">
        <v>104</v>
      </c>
      <c r="C31" s="61">
        <v>14000</v>
      </c>
      <c r="D31" s="64">
        <v>13450</v>
      </c>
      <c r="E31" s="42" t="s">
        <v>42</v>
      </c>
      <c r="F31" s="62" t="s">
        <v>105</v>
      </c>
      <c r="G31" s="62" t="str">
        <f t="shared" ref="G31:G32" si="3">+F31</f>
        <v>หจก.แม็กซ์ซิมัส บิสซิเนส</v>
      </c>
      <c r="H31" s="65" t="s">
        <v>43</v>
      </c>
      <c r="I31" s="65" t="s">
        <v>106</v>
      </c>
    </row>
    <row r="32" spans="1:9" s="43" customFormat="1" ht="18.75" x14ac:dyDescent="0.3">
      <c r="A32" s="66"/>
      <c r="B32" s="38"/>
      <c r="C32" s="67"/>
      <c r="D32" s="68"/>
      <c r="E32" s="37"/>
      <c r="F32" s="39">
        <v>13450</v>
      </c>
      <c r="G32" s="39">
        <f t="shared" si="3"/>
        <v>13450</v>
      </c>
      <c r="H32" s="44" t="s">
        <v>44</v>
      </c>
      <c r="I32" s="44" t="s">
        <v>103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0" t="s">
        <v>45</v>
      </c>
      <c r="I33" s="100"/>
    </row>
    <row r="34" spans="1:9" s="43" customFormat="1" ht="18.75" x14ac:dyDescent="0.3">
      <c r="A34" s="70" t="s">
        <v>54</v>
      </c>
      <c r="B34" s="47" t="s">
        <v>107</v>
      </c>
      <c r="C34" s="61">
        <v>23000</v>
      </c>
      <c r="D34" s="64">
        <v>22800</v>
      </c>
      <c r="E34" s="42" t="s">
        <v>42</v>
      </c>
      <c r="F34" s="62" t="s">
        <v>105</v>
      </c>
      <c r="G34" s="62" t="str">
        <f t="shared" ref="G34:G35" si="4">+F34</f>
        <v>หจก.แม็กซ์ซิมัส บิสซิเนส</v>
      </c>
      <c r="H34" s="65" t="s">
        <v>43</v>
      </c>
      <c r="I34" s="65" t="s">
        <v>108</v>
      </c>
    </row>
    <row r="35" spans="1:9" s="43" customFormat="1" ht="18.75" x14ac:dyDescent="0.3">
      <c r="A35" s="66"/>
      <c r="B35" s="38"/>
      <c r="C35" s="67"/>
      <c r="D35" s="68"/>
      <c r="E35" s="37"/>
      <c r="F35" s="39">
        <v>22800</v>
      </c>
      <c r="G35" s="39">
        <f t="shared" si="4"/>
        <v>22800</v>
      </c>
      <c r="H35" s="44" t="s">
        <v>44</v>
      </c>
      <c r="I35" s="44" t="s">
        <v>103</v>
      </c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0" t="s">
        <v>45</v>
      </c>
      <c r="I36" s="100"/>
    </row>
    <row r="37" spans="1:9" s="45" customFormat="1" ht="18.75" x14ac:dyDescent="0.3">
      <c r="A37" s="70" t="s">
        <v>55</v>
      </c>
      <c r="B37" s="47" t="s">
        <v>109</v>
      </c>
      <c r="C37" s="61">
        <v>28000</v>
      </c>
      <c r="D37" s="64">
        <v>27600</v>
      </c>
      <c r="E37" s="42" t="s">
        <v>42</v>
      </c>
      <c r="F37" s="62" t="s">
        <v>105</v>
      </c>
      <c r="G37" s="62" t="str">
        <f t="shared" ref="G37:G38" si="5">+F37</f>
        <v>หจก.แม็กซ์ซิมัส บิสซิเนส</v>
      </c>
      <c r="H37" s="65" t="s">
        <v>43</v>
      </c>
      <c r="I37" s="65" t="s">
        <v>110</v>
      </c>
    </row>
    <row r="38" spans="1:9" s="45" customFormat="1" ht="18.75" x14ac:dyDescent="0.3">
      <c r="A38" s="66"/>
      <c r="B38" s="38"/>
      <c r="C38" s="67"/>
      <c r="D38" s="68"/>
      <c r="E38" s="37"/>
      <c r="F38" s="39">
        <v>27600</v>
      </c>
      <c r="G38" s="39">
        <f t="shared" si="5"/>
        <v>27600</v>
      </c>
      <c r="H38" s="44" t="s">
        <v>44</v>
      </c>
      <c r="I38" s="44" t="s">
        <v>103</v>
      </c>
    </row>
    <row r="39" spans="1:9" s="45" customFormat="1" ht="18.75" x14ac:dyDescent="0.3">
      <c r="A39" s="57"/>
      <c r="B39" s="41"/>
      <c r="C39" s="69"/>
      <c r="D39" s="58"/>
      <c r="E39" s="40"/>
      <c r="F39" s="59"/>
      <c r="G39" s="59"/>
      <c r="H39" s="100" t="s">
        <v>45</v>
      </c>
      <c r="I39" s="100"/>
    </row>
    <row r="40" spans="1:9" x14ac:dyDescent="0.35">
      <c r="A40" s="70" t="s">
        <v>56</v>
      </c>
      <c r="B40" s="47" t="s">
        <v>111</v>
      </c>
      <c r="C40" s="61">
        <v>450</v>
      </c>
      <c r="D40" s="64">
        <v>450</v>
      </c>
      <c r="E40" s="42" t="s">
        <v>42</v>
      </c>
      <c r="F40" s="62" t="s">
        <v>113</v>
      </c>
      <c r="G40" s="62" t="str">
        <f t="shared" ref="G40:G41" si="6">+F40</f>
        <v>สุดภูธร ไวนิล แอนด์สติกเกอร์</v>
      </c>
      <c r="H40" s="65" t="s">
        <v>43</v>
      </c>
      <c r="I40" s="65" t="s">
        <v>114</v>
      </c>
    </row>
    <row r="41" spans="1:9" x14ac:dyDescent="0.35">
      <c r="A41" s="66"/>
      <c r="B41" s="38" t="s">
        <v>112</v>
      </c>
      <c r="C41" s="67"/>
      <c r="D41" s="68"/>
      <c r="E41" s="37"/>
      <c r="F41" s="39">
        <v>450</v>
      </c>
      <c r="G41" s="39">
        <f t="shared" si="6"/>
        <v>450</v>
      </c>
      <c r="H41" s="44" t="s">
        <v>44</v>
      </c>
      <c r="I41" s="44" t="s">
        <v>81</v>
      </c>
    </row>
    <row r="42" spans="1:9" x14ac:dyDescent="0.35">
      <c r="A42" s="57"/>
      <c r="B42" s="41"/>
      <c r="C42" s="69"/>
      <c r="D42" s="58"/>
      <c r="E42" s="40"/>
      <c r="F42" s="59"/>
      <c r="G42" s="59"/>
      <c r="H42" s="100" t="s">
        <v>45</v>
      </c>
      <c r="I42" s="100"/>
    </row>
    <row r="43" spans="1:9" x14ac:dyDescent="0.35">
      <c r="A43" s="70" t="s">
        <v>57</v>
      </c>
      <c r="B43" s="47" t="s">
        <v>115</v>
      </c>
      <c r="C43" s="61">
        <v>120730</v>
      </c>
      <c r="D43" s="64">
        <v>120730</v>
      </c>
      <c r="E43" s="42" t="s">
        <v>42</v>
      </c>
      <c r="F43" s="62" t="s">
        <v>116</v>
      </c>
      <c r="G43" s="62" t="str">
        <f t="shared" ref="G43:G44" si="7">+F43</f>
        <v>สิชลการไฟฟ้า</v>
      </c>
      <c r="H43" s="65" t="s">
        <v>43</v>
      </c>
      <c r="I43" s="65" t="s">
        <v>117</v>
      </c>
    </row>
    <row r="44" spans="1:9" x14ac:dyDescent="0.35">
      <c r="A44" s="66"/>
      <c r="B44" s="38"/>
      <c r="C44" s="67"/>
      <c r="D44" s="68"/>
      <c r="E44" s="37"/>
      <c r="F44" s="39">
        <v>120730</v>
      </c>
      <c r="G44" s="39">
        <f t="shared" si="7"/>
        <v>120730</v>
      </c>
      <c r="H44" s="44" t="s">
        <v>44</v>
      </c>
      <c r="I44" s="44" t="s">
        <v>118</v>
      </c>
    </row>
    <row r="45" spans="1:9" x14ac:dyDescent="0.35">
      <c r="A45" s="57"/>
      <c r="B45" s="41"/>
      <c r="C45" s="69"/>
      <c r="D45" s="58"/>
      <c r="E45" s="40"/>
      <c r="F45" s="59"/>
      <c r="G45" s="59"/>
      <c r="H45" s="100" t="s">
        <v>45</v>
      </c>
      <c r="I45" s="100"/>
    </row>
    <row r="46" spans="1:9" x14ac:dyDescent="0.35">
      <c r="A46" s="70" t="s">
        <v>58</v>
      </c>
      <c r="B46" s="47" t="s">
        <v>119</v>
      </c>
      <c r="C46" s="61">
        <v>120000</v>
      </c>
      <c r="D46" s="64">
        <v>114928.01</v>
      </c>
      <c r="E46" s="42" t="s">
        <v>42</v>
      </c>
      <c r="F46" s="62" t="s">
        <v>66</v>
      </c>
      <c r="G46" s="62" t="str">
        <f t="shared" ref="G46:G47" si="8">+F46</f>
        <v>นางสาวโสรญา  อินทรคำ</v>
      </c>
      <c r="H46" s="65" t="s">
        <v>43</v>
      </c>
      <c r="I46" s="65" t="s">
        <v>121</v>
      </c>
    </row>
    <row r="47" spans="1:9" x14ac:dyDescent="0.35">
      <c r="A47" s="66"/>
      <c r="B47" s="38" t="s">
        <v>120</v>
      </c>
      <c r="C47" s="67"/>
      <c r="D47" s="68"/>
      <c r="E47" s="37"/>
      <c r="F47" s="39">
        <v>114928.01</v>
      </c>
      <c r="G47" s="39">
        <f t="shared" si="8"/>
        <v>114928.01</v>
      </c>
      <c r="H47" s="44" t="s">
        <v>44</v>
      </c>
      <c r="I47" s="44" t="s">
        <v>89</v>
      </c>
    </row>
    <row r="48" spans="1:9" x14ac:dyDescent="0.35">
      <c r="A48" s="57"/>
      <c r="B48" s="41"/>
      <c r="C48" s="69"/>
      <c r="D48" s="58"/>
      <c r="E48" s="40"/>
      <c r="F48" s="59"/>
      <c r="G48" s="59"/>
      <c r="H48" s="100" t="s">
        <v>45</v>
      </c>
      <c r="I48" s="100"/>
    </row>
    <row r="49" spans="1:9" x14ac:dyDescent="0.35">
      <c r="A49" s="70" t="s">
        <v>60</v>
      </c>
      <c r="B49" s="47" t="s">
        <v>122</v>
      </c>
      <c r="C49" s="61">
        <v>500</v>
      </c>
      <c r="D49" s="64">
        <v>450</v>
      </c>
      <c r="E49" s="42" t="s">
        <v>42</v>
      </c>
      <c r="F49" s="62" t="s">
        <v>61</v>
      </c>
      <c r="G49" s="62" t="str">
        <f t="shared" ref="G49:G50" si="9">+F49</f>
        <v>สิชลโฆษณา</v>
      </c>
      <c r="H49" s="65" t="s">
        <v>43</v>
      </c>
      <c r="I49" s="65" t="s">
        <v>64</v>
      </c>
    </row>
    <row r="50" spans="1:9" x14ac:dyDescent="0.35">
      <c r="A50" s="66"/>
      <c r="B50" s="38" t="s">
        <v>123</v>
      </c>
      <c r="C50" s="67"/>
      <c r="D50" s="68"/>
      <c r="E50" s="37"/>
      <c r="F50" s="39">
        <v>4900</v>
      </c>
      <c r="G50" s="39">
        <f t="shared" si="9"/>
        <v>4900</v>
      </c>
      <c r="H50" s="44" t="s">
        <v>44</v>
      </c>
      <c r="I50" s="44" t="s">
        <v>89</v>
      </c>
    </row>
    <row r="51" spans="1:9" x14ac:dyDescent="0.35">
      <c r="A51" s="57"/>
      <c r="B51" s="113"/>
      <c r="C51" s="69"/>
      <c r="D51" s="58"/>
      <c r="E51" s="40"/>
      <c r="F51" s="59"/>
      <c r="G51" s="59"/>
      <c r="H51" s="100" t="s">
        <v>45</v>
      </c>
      <c r="I51" s="100"/>
    </row>
    <row r="52" spans="1:9" x14ac:dyDescent="0.35">
      <c r="A52" s="70" t="s">
        <v>65</v>
      </c>
      <c r="B52" s="47" t="s">
        <v>124</v>
      </c>
      <c r="C52" s="61">
        <v>4400</v>
      </c>
      <c r="D52" s="64">
        <v>3510</v>
      </c>
      <c r="E52" s="42" t="s">
        <v>42</v>
      </c>
      <c r="F52" s="62" t="s">
        <v>63</v>
      </c>
      <c r="G52" s="62" t="str">
        <f t="shared" ref="G52:G53" si="10">+F52</f>
        <v>สิชล ก๊อปปี้</v>
      </c>
      <c r="H52" s="65" t="s">
        <v>43</v>
      </c>
      <c r="I52" s="65" t="s">
        <v>125</v>
      </c>
    </row>
    <row r="53" spans="1:9" x14ac:dyDescent="0.35">
      <c r="A53" s="66"/>
      <c r="B53" s="38" t="s">
        <v>87</v>
      </c>
      <c r="C53" s="67"/>
      <c r="D53" s="68"/>
      <c r="E53" s="37"/>
      <c r="F53" s="39">
        <v>3510</v>
      </c>
      <c r="G53" s="39">
        <f t="shared" si="10"/>
        <v>3510</v>
      </c>
      <c r="H53" s="44" t="s">
        <v>44</v>
      </c>
      <c r="I53" s="44" t="s">
        <v>89</v>
      </c>
    </row>
    <row r="54" spans="1:9" x14ac:dyDescent="0.35">
      <c r="A54" s="57"/>
      <c r="B54" s="113"/>
      <c r="C54" s="69"/>
      <c r="D54" s="58"/>
      <c r="E54" s="40"/>
      <c r="F54" s="59"/>
      <c r="G54" s="59"/>
      <c r="H54" s="100" t="s">
        <v>45</v>
      </c>
      <c r="I54" s="100"/>
    </row>
    <row r="55" spans="1:9" x14ac:dyDescent="0.35">
      <c r="A55" s="70" t="s">
        <v>67</v>
      </c>
      <c r="B55" s="47" t="s">
        <v>126</v>
      </c>
      <c r="C55" s="61">
        <v>28000</v>
      </c>
      <c r="D55" s="64">
        <v>28000</v>
      </c>
      <c r="E55" s="42" t="s">
        <v>42</v>
      </c>
      <c r="F55" s="62" t="s">
        <v>128</v>
      </c>
      <c r="G55" s="62" t="str">
        <f t="shared" ref="G55:G56" si="11">+F55</f>
        <v>นายรณชิต จิระพิบูลย์พันธ์</v>
      </c>
      <c r="H55" s="65" t="s">
        <v>43</v>
      </c>
      <c r="I55" s="65" t="s">
        <v>129</v>
      </c>
    </row>
    <row r="56" spans="1:9" x14ac:dyDescent="0.35">
      <c r="A56" s="66"/>
      <c r="B56" s="38" t="s">
        <v>127</v>
      </c>
      <c r="C56" s="67"/>
      <c r="D56" s="68"/>
      <c r="E56" s="37"/>
      <c r="F56" s="39">
        <v>28000</v>
      </c>
      <c r="G56" s="39">
        <f t="shared" si="11"/>
        <v>28000</v>
      </c>
      <c r="H56" s="44" t="s">
        <v>44</v>
      </c>
      <c r="I56" s="44" t="s">
        <v>89</v>
      </c>
    </row>
    <row r="57" spans="1:9" x14ac:dyDescent="0.35">
      <c r="A57" s="57"/>
      <c r="B57" s="113"/>
      <c r="C57" s="69"/>
      <c r="D57" s="58"/>
      <c r="E57" s="40"/>
      <c r="F57" s="59"/>
      <c r="G57" s="59"/>
      <c r="H57" s="100" t="s">
        <v>45</v>
      </c>
      <c r="I57" s="100"/>
    </row>
    <row r="58" spans="1:9" x14ac:dyDescent="0.35">
      <c r="A58" s="70" t="s">
        <v>68</v>
      </c>
      <c r="B58" s="47" t="s">
        <v>130</v>
      </c>
      <c r="C58" s="61">
        <v>450</v>
      </c>
      <c r="D58" s="64">
        <v>450</v>
      </c>
      <c r="E58" s="42" t="s">
        <v>42</v>
      </c>
      <c r="F58" s="62" t="s">
        <v>113</v>
      </c>
      <c r="G58" s="62" t="str">
        <f t="shared" ref="G58:G59" si="12">+F58</f>
        <v>สุดภูธร ไวนิล แอนด์สติกเกอร์</v>
      </c>
      <c r="H58" s="65" t="s">
        <v>43</v>
      </c>
      <c r="I58" s="65" t="s">
        <v>132</v>
      </c>
    </row>
    <row r="59" spans="1:9" x14ac:dyDescent="0.35">
      <c r="A59" s="66"/>
      <c r="B59" s="38" t="s">
        <v>131</v>
      </c>
      <c r="C59" s="67"/>
      <c r="D59" s="68"/>
      <c r="E59" s="37"/>
      <c r="F59" s="39">
        <v>450</v>
      </c>
      <c r="G59" s="39">
        <f t="shared" si="12"/>
        <v>450</v>
      </c>
      <c r="H59" s="44" t="s">
        <v>44</v>
      </c>
      <c r="I59" s="44" t="s">
        <v>133</v>
      </c>
    </row>
    <row r="60" spans="1:9" x14ac:dyDescent="0.35">
      <c r="A60" s="57"/>
      <c r="B60" s="113"/>
      <c r="C60" s="69"/>
      <c r="D60" s="58"/>
      <c r="E60" s="40"/>
      <c r="F60" s="59"/>
      <c r="G60" s="59"/>
      <c r="H60" s="100" t="s">
        <v>45</v>
      </c>
      <c r="I60" s="100"/>
    </row>
    <row r="61" spans="1:9" x14ac:dyDescent="0.35">
      <c r="A61" s="70" t="s">
        <v>69</v>
      </c>
      <c r="B61" s="47" t="s">
        <v>134</v>
      </c>
      <c r="C61" s="61">
        <v>20000</v>
      </c>
      <c r="D61" s="64">
        <v>20000</v>
      </c>
      <c r="E61" s="42" t="s">
        <v>42</v>
      </c>
      <c r="F61" s="62" t="s">
        <v>135</v>
      </c>
      <c r="G61" s="62" t="str">
        <f t="shared" ref="G61:G62" si="13">+F61</f>
        <v>นายภูริพงค์ ใจห้าว</v>
      </c>
      <c r="H61" s="65" t="s">
        <v>43</v>
      </c>
      <c r="I61" s="65" t="s">
        <v>136</v>
      </c>
    </row>
    <row r="62" spans="1:9" x14ac:dyDescent="0.35">
      <c r="A62" s="66"/>
      <c r="B62" s="38" t="s">
        <v>153</v>
      </c>
      <c r="C62" s="67"/>
      <c r="D62" s="68"/>
      <c r="E62" s="37"/>
      <c r="F62" s="39">
        <v>20000</v>
      </c>
      <c r="G62" s="39">
        <f t="shared" si="13"/>
        <v>20000</v>
      </c>
      <c r="H62" s="44" t="s">
        <v>44</v>
      </c>
      <c r="I62" s="44" t="s">
        <v>92</v>
      </c>
    </row>
    <row r="63" spans="1:9" x14ac:dyDescent="0.35">
      <c r="A63" s="57"/>
      <c r="B63" s="113"/>
      <c r="C63" s="69"/>
      <c r="D63" s="58"/>
      <c r="E63" s="40"/>
      <c r="F63" s="59"/>
      <c r="G63" s="59"/>
      <c r="H63" s="100" t="s">
        <v>45</v>
      </c>
      <c r="I63" s="100"/>
    </row>
    <row r="64" spans="1:9" x14ac:dyDescent="0.35">
      <c r="A64" s="70" t="s">
        <v>70</v>
      </c>
      <c r="B64" s="47" t="s">
        <v>137</v>
      </c>
      <c r="C64" s="61">
        <v>20000</v>
      </c>
      <c r="D64" s="64">
        <v>20000</v>
      </c>
      <c r="E64" s="42" t="s">
        <v>42</v>
      </c>
      <c r="F64" s="62" t="s">
        <v>138</v>
      </c>
      <c r="G64" s="62" t="str">
        <f t="shared" ref="G64:G65" si="14">+F64</f>
        <v>นายคุณาการ จันเสนะ</v>
      </c>
      <c r="H64" s="65" t="s">
        <v>43</v>
      </c>
      <c r="I64" s="65" t="s">
        <v>139</v>
      </c>
    </row>
    <row r="65" spans="1:9" x14ac:dyDescent="0.35">
      <c r="A65" s="66"/>
      <c r="B65" s="38" t="s">
        <v>153</v>
      </c>
      <c r="C65" s="67"/>
      <c r="D65" s="68"/>
      <c r="E65" s="37"/>
      <c r="F65" s="39">
        <v>20000</v>
      </c>
      <c r="G65" s="39">
        <f t="shared" si="14"/>
        <v>20000</v>
      </c>
      <c r="H65" s="44" t="s">
        <v>44</v>
      </c>
      <c r="I65" s="44" t="s">
        <v>92</v>
      </c>
    </row>
    <row r="66" spans="1:9" x14ac:dyDescent="0.35">
      <c r="A66" s="57"/>
      <c r="B66" s="113"/>
      <c r="C66" s="69"/>
      <c r="D66" s="58"/>
      <c r="E66" s="40"/>
      <c r="F66" s="59"/>
      <c r="G66" s="59"/>
      <c r="H66" s="100" t="s">
        <v>45</v>
      </c>
      <c r="I66" s="100"/>
    </row>
    <row r="67" spans="1:9" x14ac:dyDescent="0.35">
      <c r="A67" s="70" t="s">
        <v>71</v>
      </c>
      <c r="B67" s="47" t="s">
        <v>140</v>
      </c>
      <c r="C67" s="61">
        <v>20000</v>
      </c>
      <c r="D67" s="64">
        <v>20000</v>
      </c>
      <c r="E67" s="42" t="s">
        <v>42</v>
      </c>
      <c r="F67" s="62" t="s">
        <v>141</v>
      </c>
      <c r="G67" s="62" t="str">
        <f t="shared" ref="G67:G68" si="15">+F67</f>
        <v>นางฐานิตา มีแย้ม</v>
      </c>
      <c r="H67" s="65" t="s">
        <v>43</v>
      </c>
      <c r="I67" s="65" t="s">
        <v>142</v>
      </c>
    </row>
    <row r="68" spans="1:9" x14ac:dyDescent="0.35">
      <c r="A68" s="66"/>
      <c r="B68" s="38" t="s">
        <v>154</v>
      </c>
      <c r="C68" s="67"/>
      <c r="D68" s="68"/>
      <c r="E68" s="37"/>
      <c r="F68" s="39">
        <v>20000</v>
      </c>
      <c r="G68" s="39">
        <f t="shared" si="15"/>
        <v>20000</v>
      </c>
      <c r="H68" s="44" t="s">
        <v>44</v>
      </c>
      <c r="I68" s="44" t="s">
        <v>92</v>
      </c>
    </row>
    <row r="69" spans="1:9" x14ac:dyDescent="0.35">
      <c r="A69" s="57"/>
      <c r="B69" s="113"/>
      <c r="C69" s="69"/>
      <c r="D69" s="58"/>
      <c r="E69" s="40"/>
      <c r="F69" s="59"/>
      <c r="G69" s="59"/>
      <c r="H69" s="100" t="s">
        <v>45</v>
      </c>
      <c r="I69" s="100"/>
    </row>
    <row r="70" spans="1:9" x14ac:dyDescent="0.35">
      <c r="A70" s="70" t="s">
        <v>72</v>
      </c>
      <c r="B70" s="47" t="s">
        <v>143</v>
      </c>
      <c r="C70" s="61">
        <v>20000</v>
      </c>
      <c r="D70" s="64">
        <v>20000</v>
      </c>
      <c r="E70" s="42" t="s">
        <v>42</v>
      </c>
      <c r="F70" s="62" t="s">
        <v>144</v>
      </c>
      <c r="G70" s="62" t="str">
        <f t="shared" ref="G70:G71" si="16">+F70</f>
        <v>นายสัญญา ทรัพย์มี</v>
      </c>
      <c r="H70" s="65" t="s">
        <v>43</v>
      </c>
      <c r="I70" s="65" t="s">
        <v>147</v>
      </c>
    </row>
    <row r="71" spans="1:9" x14ac:dyDescent="0.35">
      <c r="A71" s="66"/>
      <c r="B71" s="38" t="s">
        <v>154</v>
      </c>
      <c r="C71" s="67"/>
      <c r="D71" s="68"/>
      <c r="E71" s="37"/>
      <c r="F71" s="39">
        <v>20000</v>
      </c>
      <c r="G71" s="39">
        <f t="shared" si="16"/>
        <v>20000</v>
      </c>
      <c r="H71" s="44" t="s">
        <v>44</v>
      </c>
      <c r="I71" s="44" t="s">
        <v>92</v>
      </c>
    </row>
    <row r="72" spans="1:9" x14ac:dyDescent="0.35">
      <c r="A72" s="57"/>
      <c r="B72" s="113"/>
      <c r="C72" s="69"/>
      <c r="D72" s="58"/>
      <c r="E72" s="40"/>
      <c r="F72" s="59"/>
      <c r="G72" s="59"/>
      <c r="H72" s="100" t="s">
        <v>45</v>
      </c>
      <c r="I72" s="100"/>
    </row>
    <row r="73" spans="1:9" x14ac:dyDescent="0.35">
      <c r="A73" s="70" t="s">
        <v>73</v>
      </c>
      <c r="B73" s="47" t="s">
        <v>145</v>
      </c>
      <c r="C73" s="61">
        <v>20000</v>
      </c>
      <c r="D73" s="64">
        <v>20000</v>
      </c>
      <c r="E73" s="42" t="s">
        <v>42</v>
      </c>
      <c r="F73" s="62" t="s">
        <v>146</v>
      </c>
      <c r="G73" s="62" t="str">
        <f t="shared" ref="G73:G74" si="17">+F73</f>
        <v>นายเชาวลิต เศษเพชร</v>
      </c>
      <c r="H73" s="65" t="s">
        <v>43</v>
      </c>
      <c r="I73" s="65" t="s">
        <v>148</v>
      </c>
    </row>
    <row r="74" spans="1:9" x14ac:dyDescent="0.35">
      <c r="A74" s="66"/>
      <c r="B74" s="38" t="s">
        <v>154</v>
      </c>
      <c r="C74" s="67"/>
      <c r="D74" s="68"/>
      <c r="E74" s="37"/>
      <c r="F74" s="39">
        <v>20000</v>
      </c>
      <c r="G74" s="39">
        <f t="shared" si="17"/>
        <v>20000</v>
      </c>
      <c r="H74" s="44" t="s">
        <v>44</v>
      </c>
      <c r="I74" s="44" t="s">
        <v>92</v>
      </c>
    </row>
    <row r="75" spans="1:9" x14ac:dyDescent="0.35">
      <c r="A75" s="57"/>
      <c r="B75" s="113"/>
      <c r="C75" s="69"/>
      <c r="D75" s="58"/>
      <c r="E75" s="40"/>
      <c r="F75" s="59"/>
      <c r="G75" s="59"/>
      <c r="H75" s="100" t="s">
        <v>45</v>
      </c>
      <c r="I75" s="100"/>
    </row>
    <row r="76" spans="1:9" x14ac:dyDescent="0.35">
      <c r="A76" s="70" t="s">
        <v>74</v>
      </c>
      <c r="B76" s="47" t="s">
        <v>124</v>
      </c>
      <c r="C76" s="61">
        <v>5500</v>
      </c>
      <c r="D76" s="64">
        <v>5300</v>
      </c>
      <c r="E76" s="42" t="s">
        <v>42</v>
      </c>
      <c r="F76" s="62" t="s">
        <v>63</v>
      </c>
      <c r="G76" s="62" t="str">
        <f t="shared" ref="G76:G77" si="18">+F76</f>
        <v>สิชล ก๊อปปี้</v>
      </c>
      <c r="H76" s="65" t="s">
        <v>43</v>
      </c>
      <c r="I76" s="65" t="s">
        <v>149</v>
      </c>
    </row>
    <row r="77" spans="1:9" x14ac:dyDescent="0.35">
      <c r="A77" s="66"/>
      <c r="B77" s="38" t="s">
        <v>75</v>
      </c>
      <c r="C77" s="67"/>
      <c r="D77" s="68"/>
      <c r="E77" s="37"/>
      <c r="F77" s="39">
        <v>5300</v>
      </c>
      <c r="G77" s="39">
        <f t="shared" si="18"/>
        <v>5300</v>
      </c>
      <c r="H77" s="44" t="s">
        <v>44</v>
      </c>
      <c r="I77" s="44" t="s">
        <v>103</v>
      </c>
    </row>
    <row r="78" spans="1:9" x14ac:dyDescent="0.35">
      <c r="A78" s="57"/>
      <c r="B78" s="113"/>
      <c r="C78" s="69"/>
      <c r="D78" s="58"/>
      <c r="E78" s="40"/>
      <c r="F78" s="59"/>
      <c r="G78" s="59"/>
      <c r="H78" s="100" t="s">
        <v>45</v>
      </c>
      <c r="I78" s="100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G11" sqref="G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8" t="s">
        <v>11</v>
      </c>
      <c r="B1" s="128"/>
      <c r="C1" s="128"/>
      <c r="D1" s="128"/>
      <c r="E1" s="128"/>
      <c r="F1" s="128"/>
      <c r="G1" s="128"/>
      <c r="H1" s="128"/>
    </row>
    <row r="2" spans="1:10" s="24" customFormat="1" x14ac:dyDescent="0.35">
      <c r="A2" s="128" t="s">
        <v>150</v>
      </c>
      <c r="B2" s="128"/>
      <c r="C2" s="128"/>
      <c r="D2" s="128"/>
      <c r="E2" s="128"/>
      <c r="F2" s="128"/>
      <c r="G2" s="128"/>
      <c r="H2" s="128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55</v>
      </c>
      <c r="D11" s="14">
        <f>+Sheet1!C7+Sheet1!C10+Sheet1!C13+Sheet1!C16+Sheet1!C19+Sheet1!C22+Sheet1!C25+Sheet1!C28+Sheet1!C31+Sheet1!C34+Sheet1!C37</f>
        <v>174865</v>
      </c>
      <c r="E11" s="23">
        <f>+Sheet1!D7+Sheet1!D10+Sheet1!D13+Sheet1!D16+Sheet1!D19+Sheet1!D22+Sheet1!D25+Sheet1!D28+Sheet1!D31+Sheet1!D34+Sheet1!D37</f>
        <v>157456</v>
      </c>
      <c r="F11" s="14">
        <f>+Sheet1!G8+Sheet1!G11+Sheet1!G14+Sheet1!G17+Sheet1!G20+Sheet1!G23+Sheet1!G26+Sheet1!G29+Sheet1!G32+Sheet1!G35+Sheet1!G38</f>
        <v>167801</v>
      </c>
      <c r="G11" s="82">
        <f>+D11-E11</f>
        <v>17409</v>
      </c>
      <c r="H11" s="16"/>
    </row>
    <row r="12" spans="1:10" x14ac:dyDescent="0.35">
      <c r="A12" s="12">
        <v>6</v>
      </c>
      <c r="B12" s="13" t="s">
        <v>17</v>
      </c>
      <c r="C12" s="11" t="s">
        <v>57</v>
      </c>
      <c r="D12" s="14">
        <f>+Sheet1!C40+Sheet1!C43+Sheet1!C46+Sheet1!C49+Sheet1!C52+Sheet1!C55+Sheet1!C58+Sheet1!C61+Sheet1!C64+Sheet1!C67+Sheet1!C70+Sheet1!C73+Sheet1!C76</f>
        <v>380030</v>
      </c>
      <c r="E12" s="23">
        <f>+Sheet1!D40+Sheet1!D43+Sheet1!D46+Sheet1!D49+Sheet1!D52+Sheet1!D55+Sheet1!D58+Sheet1!D61+Sheet1!D64+Sheet1!D67+Sheet1!D70+Sheet1!D73+Sheet1!D76</f>
        <v>373818.01</v>
      </c>
      <c r="F12" s="14">
        <f>+Sheet1!G41+Sheet1!G44+Sheet1!G47+Sheet1!G50+Sheet1!G53+Sheet1!G56+Sheet1!G59+Sheet1!G62+Sheet1!G65+Sheet1!G68+Sheet1!G71+Sheet1!G74+Sheet1!G77</f>
        <v>378268.01</v>
      </c>
      <c r="G12" s="108">
        <f>+D12-E12</f>
        <v>6211.9899999999907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4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14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2" t="s">
        <v>13</v>
      </c>
      <c r="F15" s="14" t="s">
        <v>13</v>
      </c>
      <c r="G15" s="83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7" t="s">
        <v>0</v>
      </c>
      <c r="H16" s="26"/>
    </row>
    <row r="17" spans="2:8" x14ac:dyDescent="0.35">
      <c r="B17" s="1" t="s">
        <v>151</v>
      </c>
    </row>
    <row r="18" spans="2:8" x14ac:dyDescent="0.35">
      <c r="B18" s="1" t="s">
        <v>152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7" t="s">
        <v>15</v>
      </c>
      <c r="F21" s="127"/>
      <c r="G21" s="127"/>
      <c r="H21" s="127"/>
    </row>
    <row r="22" spans="2:8" ht="23.25" customHeight="1" x14ac:dyDescent="0.35">
      <c r="E22" s="127" t="s">
        <v>50</v>
      </c>
      <c r="F22" s="127"/>
      <c r="G22" s="127"/>
      <c r="H22" s="127"/>
    </row>
    <row r="23" spans="2:8" ht="23.25" customHeight="1" x14ac:dyDescent="0.35">
      <c r="E23" s="127" t="s">
        <v>14</v>
      </c>
      <c r="F23" s="127"/>
      <c r="G23" s="127"/>
      <c r="H23" s="12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2022-10-06T04:39:57Z</cp:lastPrinted>
  <dcterms:created xsi:type="dcterms:W3CDTF">2006-08-30T06:08:37Z</dcterms:created>
  <dcterms:modified xsi:type="dcterms:W3CDTF">2022-10-11T09:07:39Z</dcterms:modified>
</cp:coreProperties>
</file>