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120" yWindow="75" windowWidth="15060" windowHeight="8685" tabRatio="383" activeTab="1"/>
  </bookViews>
  <sheets>
    <sheet name="สิงหาคม" sheetId="1" r:id="rId1"/>
    <sheet name="Sheet2" sheetId="9" r:id="rId2"/>
  </sheets>
  <definedNames>
    <definedName name="_xlnm.Print_Area" localSheetId="0">สิงหาคม!$A$61:$I$69</definedName>
    <definedName name="_xlnm.Print_Titles" localSheetId="0">สิงหาคม!$4:$6</definedName>
  </definedNames>
  <calcPr calcId="152511"/>
</workbook>
</file>

<file path=xl/calcChain.xml><?xml version="1.0" encoding="utf-8"?>
<calcChain xmlns="http://schemas.openxmlformats.org/spreadsheetml/2006/main">
  <c r="E12" i="9" l="1"/>
  <c r="E11" i="9"/>
  <c r="D12" i="9"/>
  <c r="D11" i="9"/>
  <c r="G68" i="1"/>
  <c r="G67" i="1"/>
  <c r="G65" i="1"/>
  <c r="G64" i="1"/>
  <c r="G62" i="1"/>
  <c r="G61" i="1"/>
  <c r="G59" i="1"/>
  <c r="G58" i="1"/>
  <c r="G56" i="1"/>
  <c r="G55" i="1"/>
  <c r="G53" i="1"/>
  <c r="F12" i="9" s="1"/>
  <c r="G52" i="1"/>
  <c r="G50" i="1"/>
  <c r="G49" i="1"/>
  <c r="G47" i="1" l="1"/>
  <c r="G46" i="1"/>
  <c r="G44" i="1"/>
  <c r="G43" i="1"/>
  <c r="G8" i="1"/>
  <c r="G7" i="1"/>
  <c r="G41" i="1" l="1"/>
  <c r="G40" i="1"/>
  <c r="G38" i="1"/>
  <c r="G37" i="1"/>
  <c r="G12" i="9" l="1"/>
  <c r="G35" i="1"/>
  <c r="G34" i="1"/>
  <c r="G26" i="1"/>
  <c r="G25" i="1"/>
  <c r="G23" i="1" l="1"/>
  <c r="G32" i="1" l="1"/>
  <c r="G31" i="1"/>
  <c r="G29" i="1"/>
  <c r="G28" i="1"/>
  <c r="G22" i="1" l="1"/>
  <c r="F11" i="1" l="1"/>
  <c r="F17" i="1" l="1"/>
  <c r="G14" i="1" l="1"/>
  <c r="E7" i="9"/>
  <c r="F7" i="9"/>
  <c r="E8" i="9"/>
  <c r="F8" i="9"/>
  <c r="E10" i="9"/>
  <c r="F10" i="9"/>
  <c r="E13" i="9"/>
  <c r="F13" i="9" s="1"/>
  <c r="G10" i="1"/>
  <c r="G11" i="1"/>
  <c r="G13" i="1"/>
  <c r="G16" i="1"/>
  <c r="G17" i="1"/>
  <c r="G19" i="1"/>
  <c r="G20" i="1"/>
  <c r="F11" i="9" l="1"/>
</calcChain>
</file>

<file path=xl/sharedStrings.xml><?xml version="1.0" encoding="utf-8"?>
<sst xmlns="http://schemas.openxmlformats.org/spreadsheetml/2006/main" count="271" uniqueCount="136">
  <si>
    <t>ลำดับ</t>
  </si>
  <si>
    <t>ที่</t>
  </si>
  <si>
    <t xml:space="preserve"> -  คุณสมบัติครบถ้วน  </t>
  </si>
  <si>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</si>
  <si>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</si>
  <si>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</si>
  <si>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</si>
  <si>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</si>
  <si>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</si>
  <si>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</si>
  <si>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</si>
  <si>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</si>
  <si>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</si>
  <si>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</si>
  <si>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 xml:space="preserve"> -  เสนอราคาไม่เกินวงเงิน</t>
  </si>
  <si>
    <t xml:space="preserve">     และงบประมาณ</t>
  </si>
  <si>
    <t>องค์การบริหารส่วนตำบลฉลอง อำเภอสิชล จังหวัดนครศรีธรรมราช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</si>
  <si>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</si>
  <si>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</si>
  <si>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</si>
  <si>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</si>
  <si>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</si>
  <si>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งานที่จัดซื้อหรือจัดจ้าง</t>
  </si>
  <si>
    <t>ราคากลาง</t>
  </si>
  <si>
    <t>วิธีซื้อหรือจ้าง</t>
  </si>
  <si>
    <t>รายชื่อผู้เสนอราคา</t>
  </si>
  <si>
    <t>และราคาที่เสนอ</t>
  </si>
  <si>
    <t>ผู้ได้รับการคัดเลือกและราคาที่</t>
  </si>
  <si>
    <t>ตกลงซื้อหรือจ้าง</t>
  </si>
  <si>
    <t>เหตุผลที่คัดเลือกโดยสรุป</t>
  </si>
  <si>
    <t>เลขที่และวันที่ของสัญญา</t>
  </si>
  <si>
    <t>หรือข้อตกลงในการซื้อ</t>
  </si>
  <si>
    <t>หรือจ้าง</t>
  </si>
  <si>
    <t>วงเงินที่จะซื้อ</t>
  </si>
  <si>
    <t>รวมวงเงินที่จัดซื้อจัดจ้าง</t>
  </si>
  <si>
    <t>เฉพาะเจาะจง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</si>
  <si>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</si>
  <si>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</si>
  <si>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</si>
  <si>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</si>
  <si>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</si>
  <si>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</si>
  <si>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</si>
  <si>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</si>
  <si>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</si>
  <si>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</si>
  <si>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 xml:space="preserve">           (นางสุมิตรา  รักบำรุง)</t>
  </si>
  <si>
    <t>สรุปผลการดำเนินการจัดซื้อจัดจ้างในรอบเดือนสิงหาคม 2563</t>
  </si>
  <si>
    <t>วันที่  3  เดือน กันยายน พ.ศ. 2563</t>
  </si>
  <si>
    <t>ซื้อกระเบื้องสำหรับช่วยเหลือประชาชนที่ได้รับความ</t>
  </si>
  <si>
    <t>เดือดร้อนจากสาธารณะภัย</t>
  </si>
  <si>
    <t>หจก.จิตติภัณฑ์ วัสดุก่อสร้าง</t>
  </si>
  <si>
    <t>ใบสั่งซื้อ เลขที่ CNTR-0141/63</t>
  </si>
  <si>
    <t>ลว. 3 ส.ค. 63</t>
  </si>
  <si>
    <t>ใบสั่งซื้อ เลขที่ CNTR-0142/63</t>
  </si>
  <si>
    <t>ลว. 4 ส.ค. 63</t>
  </si>
  <si>
    <t>หจก.จิดตติพันธ์ คอนกรีต</t>
  </si>
  <si>
    <t>ใบสั่งซื้อ เลขที่ CNTR-0143/63</t>
  </si>
  <si>
    <t>ลว. 7 ส.ค. 63</t>
  </si>
  <si>
    <t>ซื้อวัสดุน้ำมันเชื้อเพลิงและหล่อลื่น (น้ำมันไฮดรอ</t>
  </si>
  <si>
    <t>ซื้อวัสดุน้ำมันเชื้อเพลิงและหล่อลื่น  (กองช่าง)</t>
  </si>
  <si>
    <t xml:space="preserve">ใบสั่งซื้อ เลขที่ CNTR-0146/63  </t>
  </si>
  <si>
    <t>ลว. 17 ส.ค. 63</t>
  </si>
  <si>
    <t>ลิค) 18 ลิตร รถตักหน้า-ขุดหลัง รหัสครุภัณฑ์</t>
  </si>
  <si>
    <t>011-55-0001</t>
  </si>
  <si>
    <t>ร้านอนันชัยสิชลกลการ</t>
  </si>
  <si>
    <t xml:space="preserve">ใบสั่งซื้อ เลขที่ CNTR-0147/63  </t>
  </si>
  <si>
    <t>ซื้อวัสดุอุปกรณ์ในการอบรมสำหรับโครงการส่งเสริม</t>
  </si>
  <si>
    <t>อาชีพในตำบลฉลอง กิจกรรมอบรมให้ความรู้การทำ</t>
  </si>
  <si>
    <t>ผ้ามัดย้อม</t>
  </si>
  <si>
    <t>ปรีดาค้าวัสดุ</t>
  </si>
  <si>
    <t xml:space="preserve">ใบสั่งซื้อ เลขที่ CNTR-0149/63  </t>
  </si>
  <si>
    <t>ซื้อครุภัณฑคอมพิวเตอร์ (เครื่องสำรองไฟฟ้า)</t>
  </si>
  <si>
    <t>กองช่าง จำนวน 1 เครื่อง</t>
  </si>
  <si>
    <t>ร้านสิชลคอมพิวเตอร์แอนด์เซอร์วิส</t>
  </si>
  <si>
    <t xml:space="preserve">ใบสั่งซื้อ เลขที่ CNTR-0150/63  </t>
  </si>
  <si>
    <t>ลว. 19 ส.ค. 63</t>
  </si>
  <si>
    <t>ซื้อครุภัณฑคอมพิวเตอร์ All In One สำหรับงาน</t>
  </si>
  <si>
    <t>ประมวลผล กองช่าง จำนวน 1 เครื่อง</t>
  </si>
  <si>
    <t xml:space="preserve">ใบสั่งซื้อ เลขที่ CNTR-0151/63  </t>
  </si>
  <si>
    <t>ซื้ออุปกรณ์อ่านบัตรเอนกประสงค์ (Smart Card</t>
  </si>
  <si>
    <t>Reader) กองช่าง จำนวน 1 เครื่อง</t>
  </si>
  <si>
    <t xml:space="preserve">ใบสั่งซื้อ เลขที่ CNTR-0153/63  </t>
  </si>
  <si>
    <t>ลว. 21 ส.ค. 63</t>
  </si>
  <si>
    <t>ซื้อวัสดุก่อสร้าง (หินคลุกและหินท้ายราง)</t>
  </si>
  <si>
    <t>ลว. 24 ส.ค. 63</t>
  </si>
  <si>
    <t>ซื้อวัสดุวิทยาศาสตร์หรือการแพทย์ สำหรับใช้ใน</t>
  </si>
  <si>
    <t>ศพด.อบต.ฉลอง</t>
  </si>
  <si>
    <t>หจก.แม็กซ์ซิมัส บิสซิเนส</t>
  </si>
  <si>
    <t xml:space="preserve">ใบสั่งซื้อ เลขที่ CNTR-0157/63  </t>
  </si>
  <si>
    <t>ซื้อวัสดุสำนักงาน สำหรับใช้ใน ศพด.อบต.ฉลอง</t>
  </si>
  <si>
    <t xml:space="preserve">ใบสั่งซื้อ เลขที่ CNTR-0154/63  </t>
  </si>
  <si>
    <t xml:space="preserve">ใบสั่งซื้อ เลขที่ CNTR-0158/63  </t>
  </si>
  <si>
    <t>ซื้อวัสดุก่อสร้างเพื่อขยายเชตระบบประปาบ้านทุ่ง</t>
  </si>
  <si>
    <t>เจ้าไชย ม.3 ต.ฉลอง</t>
  </si>
  <si>
    <t>ร้านสิฃลการไฟฟ้า</t>
  </si>
  <si>
    <t xml:space="preserve">ใบสั่งซื้อ เลขที่ CNTR-0160/63  </t>
  </si>
  <si>
    <t>ฉลอง</t>
  </si>
  <si>
    <t>ซื้อวัสดุงานบ้านงานครัว สำหรับใช้ใน ศพด.อบต.</t>
  </si>
  <si>
    <t xml:space="preserve">ใบสั่งซื้อ เลขที่ CNTR-061/63  </t>
  </si>
  <si>
    <t>ซื้อครุภัณฑ์สำนักงาน เครื่องปรับอากาศ แบบแยก</t>
  </si>
  <si>
    <t>ส่วน (พร้อมติดตั้ง) กองช่าง จำนวน 1 เครื่อง</t>
  </si>
  <si>
    <t>สำฤทธิ์ สิชลแอร์ แอ่น เซอร์วิส</t>
  </si>
  <si>
    <t xml:space="preserve">ใบสั่งซื้อ เลขที่ CNTR-0163/63  </t>
  </si>
  <si>
    <t>จ้างตรวจเช็ครถยนต์ส่วนกลาง กรณีครบระยะ</t>
  </si>
  <si>
    <t>002-61-0002</t>
  </si>
  <si>
    <t>บริษัทสุราษฎร์ปิยะ จำกัด</t>
  </si>
  <si>
    <t xml:space="preserve">ใบสั่งจ้าง เลขที่ CNTR-0140/63  </t>
  </si>
  <si>
    <t>จ้างทำป้ายพระบรมราชปณิธานในพระบาทสมเด็จ</t>
  </si>
  <si>
    <t>พระปรเมนทรรามาธิบดีศรีสินทร มหาวชิราลงกรณ</t>
  </si>
  <si>
    <t>พระวชิรเกล้าเจ้าอยู่หัว</t>
  </si>
  <si>
    <t>สุดภูธร ไวนิล แอนด์ สติกเกอร์</t>
  </si>
  <si>
    <t xml:space="preserve">ใบสั่งจ้าง เลขที่ CNTR-0144/63  </t>
  </si>
  <si>
    <t>ลว. 10 ส.ค. 63</t>
  </si>
  <si>
    <t>ลว. 31 ส.ค. 63</t>
  </si>
  <si>
    <t xml:space="preserve">ใบสั่งจ้าง เลขที่ CNTR-0148/63  </t>
  </si>
  <si>
    <t>จ้างถ่ายเอกสาร ค่าเย็บหนังสือ หรือเข้าปกหนังสือ</t>
  </si>
  <si>
    <t>สิชล ก๊อปปี้</t>
  </si>
  <si>
    <t xml:space="preserve">ใบสั่งจ้าง เลขที่ CNTR-0152/63  </t>
  </si>
  <si>
    <t xml:space="preserve">ใบสั่งจ้าง เลขที่ CNTR-0156/63  </t>
  </si>
  <si>
    <t>จ้างเหมาบริการรถไถเกลี่ยหินขนาดไม่น้อยกว่า</t>
  </si>
  <si>
    <t>70 แรงม้า ไถเกลี่ยหินคลุก 400 ลบ.ม.</t>
  </si>
  <si>
    <t>นายพงศธร ชัยเมือง</t>
  </si>
  <si>
    <t xml:space="preserve">ใบสั่งจ้าง เลขที่ CNTR-0162/63  </t>
  </si>
  <si>
    <t>ลว. 28 ส.ค. 63</t>
  </si>
  <si>
    <t>ประจำเดือนสิงหาคม  2563</t>
  </si>
  <si>
    <t>15</t>
  </si>
  <si>
    <t>6</t>
  </si>
  <si>
    <t>ได้นำข้อมูลเกี่ยวกับการจัดซื้อจัดจ้างตามแบบ  สขร.๑   ( ประจำเดือนสิงหาคม 2563)</t>
  </si>
  <si>
    <t xml:space="preserve">                    เผยแพร่  เมื่อวันที่ 3 สิงหาคม 2563  โดยวิธีปิดประกาศ  และที่เว็บไซต์ www.chalong.go.th</t>
  </si>
  <si>
    <t>ซื้อท่อ คสล.</t>
  </si>
  <si>
    <t>บริษัท ซัสโก้ จำกัด (มหาชน)</t>
  </si>
  <si>
    <t>50,000 กม. ทะเบียน กล 8661 นศ รหัสครุภัณฑ์</t>
  </si>
  <si>
    <t>รหัสครุภัณฑ์ 416-53-0024</t>
  </si>
  <si>
    <t>จ้างตรวจเช็คและซ่อมแซมเครื่องคอมพิวเตอร์</t>
  </si>
  <si>
    <t>จ้างทำป้ายประชาสัมพันธ์สำหรับโครงการส่งเสริม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</si>
</sst>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0;[Red]#,##0.00"/>
    <numFmt numFmtId="188" formatCode="#,##0_);[Red]\(#,##0\)"/>
  </numFmts>
  <fonts count="10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7">
    <xf numFmtId="0" fontId="0" fillId="0" borderId="0" xfId="0"/>
    <xf numFmtId="0" fontId="4" fillId="0" borderId="0" xfId="0" applyFont="1"/>
    <xf numFmtId="3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0" borderId="0" xfId="0" applyFont="1"/>
    <xf numFmtId="0" fontId="7" fillId="0" borderId="8" xfId="0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187" fontId="7" fillId="0" borderId="8" xfId="0" applyNumberFormat="1" applyFont="1" applyBorder="1" applyAlignment="1">
      <alignment horizontal="center"/>
    </xf>
    <xf numFmtId="4" fontId="7" fillId="0" borderId="8" xfId="0" applyNumberFormat="1" applyFont="1" applyBorder="1" applyAlignment="1">
      <alignment horizontal="center"/>
    </xf>
    <xf numFmtId="0" fontId="7" fillId="0" borderId="8" xfId="0" applyFont="1" applyBorder="1"/>
    <xf numFmtId="0" fontId="7" fillId="0" borderId="9" xfId="0" applyFont="1" applyBorder="1" applyAlignment="1">
      <alignment horizontal="center"/>
    </xf>
    <xf numFmtId="187" fontId="7" fillId="0" borderId="9" xfId="0" applyNumberFormat="1" applyFont="1" applyBorder="1" applyAlignment="1">
      <alignment horizontal="center"/>
    </xf>
    <xf numFmtId="0" fontId="7" fillId="0" borderId="9" xfId="0" applyFont="1" applyBorder="1"/>
    <xf numFmtId="43" fontId="7" fillId="0" borderId="7" xfId="1" applyFont="1" applyBorder="1" applyAlignment="1">
      <alignment horizontal="center"/>
    </xf>
    <xf numFmtId="43" fontId="7" fillId="0" borderId="8" xfId="1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4" fontId="7" fillId="0" borderId="9" xfId="0" applyNumberFormat="1" applyFont="1" applyBorder="1" applyAlignment="1">
      <alignment horizontal="center"/>
    </xf>
    <xf numFmtId="0" fontId="7" fillId="0" borderId="10" xfId="0" applyFont="1" applyBorder="1"/>
    <xf numFmtId="187" fontId="7" fillId="0" borderId="11" xfId="0" applyNumberFormat="1" applyFont="1" applyBorder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/>
    </xf>
    <xf numFmtId="0" fontId="7" fillId="0" borderId="7" xfId="0" applyFont="1" applyFill="1" applyBorder="1" applyAlignment="1">
      <alignment horizontal="center"/>
    </xf>
    <xf numFmtId="43" fontId="4" fillId="0" borderId="0" xfId="1" applyFont="1"/>
    <xf numFmtId="0" fontId="4" fillId="0" borderId="1" xfId="0" applyFont="1" applyBorder="1" applyAlignment="1">
      <alignment horizontal="center"/>
    </xf>
    <xf numFmtId="43" fontId="4" fillId="0" borderId="1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3" fontId="4" fillId="0" borderId="3" xfId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3" fontId="4" fillId="0" borderId="5" xfId="1" applyFont="1" applyBorder="1" applyAlignment="1">
      <alignment horizontal="center"/>
    </xf>
    <xf numFmtId="0" fontId="4" fillId="0" borderId="7" xfId="0" quotePrefix="1" applyFont="1" applyBorder="1" applyAlignment="1">
      <alignment horizontal="center"/>
    </xf>
    <xf numFmtId="0" fontId="4" fillId="0" borderId="7" xfId="0" applyFont="1" applyBorder="1"/>
    <xf numFmtId="49" fontId="4" fillId="0" borderId="8" xfId="0" applyNumberFormat="1" applyFont="1" applyBorder="1" applyAlignment="1">
      <alignment horizontal="center"/>
    </xf>
    <xf numFmtId="0" fontId="4" fillId="0" borderId="8" xfId="0" quotePrefix="1" applyFont="1" applyBorder="1" applyAlignment="1">
      <alignment horizontal="center"/>
    </xf>
    <xf numFmtId="0" fontId="4" fillId="0" borderId="8" xfId="0" applyFont="1" applyBorder="1"/>
    <xf numFmtId="43" fontId="4" fillId="0" borderId="8" xfId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8" fillId="0" borderId="8" xfId="0" applyFont="1" applyBorder="1"/>
    <xf numFmtId="0" fontId="4" fillId="0" borderId="9" xfId="0" quotePrefix="1" applyFont="1" applyBorder="1" applyAlignment="1">
      <alignment horizontal="center"/>
    </xf>
    <xf numFmtId="4" fontId="7" fillId="0" borderId="8" xfId="0" applyNumberFormat="1" applyFont="1" applyFill="1" applyBorder="1" applyAlignment="1">
      <alignment horizontal="center"/>
    </xf>
    <xf numFmtId="0" fontId="4" fillId="0" borderId="8" xfId="0" applyNumberFormat="1" applyFont="1" applyBorder="1" applyAlignment="1">
      <alignment horizontal="center"/>
    </xf>
    <xf numFmtId="0" fontId="4" fillId="0" borderId="0" xfId="0" applyNumberFormat="1" applyFont="1"/>
    <xf numFmtId="0" fontId="4" fillId="0" borderId="1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5" xfId="0" applyNumberFormat="1" applyFont="1" applyBorder="1" applyAlignment="1">
      <alignment horizontal="center"/>
    </xf>
    <xf numFmtId="43" fontId="4" fillId="0" borderId="8" xfId="0" applyNumberFormat="1" applyFont="1" applyBorder="1" applyAlignment="1">
      <alignment horizontal="center"/>
    </xf>
    <xf numFmtId="0" fontId="4" fillId="0" borderId="0" xfId="0" applyFont="1" applyBorder="1"/>
    <xf numFmtId="4" fontId="7" fillId="0" borderId="7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7" fillId="0" borderId="7" xfId="0" quotePrefix="1" applyNumberFormat="1" applyFont="1" applyFill="1" applyBorder="1" applyAlignment="1">
      <alignment horizontal="center"/>
    </xf>
    <xf numFmtId="0" fontId="7" fillId="0" borderId="8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59" fontId="7" fillId="0" borderId="8" xfId="0" applyNumberFormat="1" applyFont="1" applyFill="1" applyBorder="1" applyAlignment="1">
      <alignment horizontal="center"/>
    </xf>
    <xf numFmtId="0" fontId="4" fillId="0" borderId="0" xfId="0" applyFont="1" applyFill="1"/>
    <xf numFmtId="187" fontId="7" fillId="0" borderId="11" xfId="0" applyNumberFormat="1" applyFont="1" applyFill="1" applyBorder="1" applyAlignment="1">
      <alignment horizontal="center"/>
    </xf>
    <xf numFmtId="43" fontId="7" fillId="0" borderId="7" xfId="1" applyFont="1" applyFill="1" applyBorder="1" applyAlignment="1">
      <alignment horizontal="center"/>
    </xf>
    <xf numFmtId="187" fontId="7" fillId="0" borderId="8" xfId="0" applyNumberFormat="1" applyFont="1" applyFill="1" applyBorder="1" applyAlignment="1">
      <alignment horizontal="center"/>
    </xf>
    <xf numFmtId="43" fontId="7" fillId="0" borderId="8" xfId="1" applyFont="1" applyFill="1" applyBorder="1" applyAlignment="1">
      <alignment horizontal="center"/>
    </xf>
    <xf numFmtId="187" fontId="7" fillId="0" borderId="9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left"/>
    </xf>
    <xf numFmtId="43" fontId="4" fillId="0" borderId="8" xfId="1" quotePrefix="1" applyFont="1" applyFill="1" applyBorder="1" applyAlignment="1">
      <alignment horizontal="center"/>
    </xf>
    <xf numFmtId="0" fontId="8" fillId="0" borderId="9" xfId="0" applyFont="1" applyBorder="1"/>
    <xf numFmtId="0" fontId="4" fillId="0" borderId="8" xfId="1" applyNumberFormat="1" applyFont="1" applyFill="1" applyBorder="1" applyAlignment="1">
      <alignment horizontal="center"/>
    </xf>
    <xf numFmtId="0" fontId="4" fillId="0" borderId="8" xfId="1" applyNumberFormat="1" applyFont="1" applyBorder="1" applyAlignment="1">
      <alignment horizontal="center"/>
    </xf>
    <xf numFmtId="0" fontId="7" fillId="0" borderId="7" xfId="0" applyFont="1" applyFill="1" applyBorder="1"/>
    <xf numFmtId="0" fontId="7" fillId="0" borderId="0" xfId="0" applyFont="1" applyFill="1"/>
    <xf numFmtId="0" fontId="7" fillId="0" borderId="8" xfId="0" applyFont="1" applyFill="1" applyBorder="1"/>
    <xf numFmtId="4" fontId="7" fillId="0" borderId="9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7" fillId="0" borderId="10" xfId="0" applyFont="1" applyFill="1" applyBorder="1"/>
    <xf numFmtId="0" fontId="6" fillId="0" borderId="9" xfId="0" applyFont="1" applyBorder="1"/>
    <xf numFmtId="43" fontId="4" fillId="0" borderId="0" xfId="0" applyNumberFormat="1" applyFont="1"/>
    <xf numFmtId="188" fontId="4" fillId="0" borderId="8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" fontId="7" fillId="0" borderId="7" xfId="0" applyNumberFormat="1" applyFont="1" applyBorder="1" applyAlignment="1">
      <alignment horizontal="center"/>
    </xf>
    <xf numFmtId="4" fontId="9" fillId="0" borderId="11" xfId="0" applyNumberFormat="1" applyFont="1" applyBorder="1" applyAlignment="1">
      <alignment horizontal="center"/>
    </xf>
    <xf numFmtId="4" fontId="9" fillId="0" borderId="7" xfId="0" applyNumberFormat="1" applyFont="1" applyFill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3" fontId="4" fillId="0" borderId="9" xfId="1" applyFont="1" applyBorder="1" applyAlignment="1">
      <alignment horizontal="center"/>
    </xf>
    <xf numFmtId="188" fontId="4" fillId="0" borderId="9" xfId="0" applyNumberFormat="1" applyFont="1" applyBorder="1" applyAlignment="1">
      <alignment horizontal="center"/>
    </xf>
    <xf numFmtId="17" fontId="7" fillId="0" borderId="8" xfId="0" applyNumberFormat="1" applyFont="1" applyBorder="1" applyAlignment="1">
      <alignment horizontal="left"/>
    </xf>
    <xf numFmtId="3" fontId="5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3" fontId="5" fillId="0" borderId="2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/>
    </xf>
    <xf numFmtId="0" fontId="5" fillId="0" borderId="3" xfId="0" applyFont="1" applyBorder="1" applyAlignment="1">
      <alignment horizontal="center" vertical="center"/>
    </xf>
    <xf numFmtId="3" fontId="3" fillId="0" borderId="12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5" name="Text Box 1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6" name="Text Box 1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7" name="Text Box 1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8" name="Text Box 14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39" name="Text Box 15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0" name="Text Box 16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1" name="Text Box 17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2" name="Text Box 18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3" name="Text Box 19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4" name="Text Box 20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5" name="Text Box 21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6" name="Text Box 22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0</xdr:rowOff>
    </xdr:from>
    <xdr:to>
      <xdr:col>8</xdr:col>
      <xdr:colOff>1485900</xdr:colOff>
      <xdr:row>0</xdr:row>
      <xdr:rowOff>0</xdr:rowOff>
    </xdr:to>
    <xdr:sp macro="" textlink="">
      <xdr:nvSpPr>
        <xdr:cNvPr id="1047" name="Text Box 23"/>
        <xdr:cNvSpPr txBox="1">
          <a:spLocks noChangeArrowheads="1"/>
        </xdr:cNvSpPr>
      </xdr:nvSpPr>
      <xdr:spPr bwMode="auto">
        <a:xfrm>
          <a:off x="9182100" y="0"/>
          <a:ext cx="13239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1048" name="Text Box 24"/>
        <xdr:cNvSpPr txBox="1">
          <a:spLocks noChangeArrowheads="1"/>
        </xdr:cNvSpPr>
      </xdr:nvSpPr>
      <xdr:spPr bwMode="auto">
        <a:xfrm>
          <a:off x="9182100" y="85725"/>
          <a:ext cx="1323975" cy="4381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1063" name="Text Box 39"/>
        <xdr:cNvSpPr txBox="1">
          <a:spLocks noChangeArrowheads="1"/>
        </xdr:cNvSpPr>
      </xdr:nvSpPr>
      <xdr:spPr bwMode="auto">
        <a:xfrm>
          <a:off x="9182100" y="85725"/>
          <a:ext cx="132397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/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/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/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/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/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"/>
  <sheetViews>
    <sheetView zoomScaleNormal="100" zoomScaleSheetLayoutView="100" workbookViewId="0">
      <pane xSplit="2" ySplit="6" topLeftCell="C64" activePane="bottomRight" state="frozen"/>
      <selection pane="topRight" activeCell="C1" sqref="C1"/>
      <selection pane="bottomLeft" activeCell="A7" sqref="A7"/>
      <selection pane="bottomRight" activeCell="A61" sqref="A61:I69"/>
    </sheetView>
  </sheetViews>
  <sheetFormatPr defaultRowHeight="21" x14ac:dyDescent="0.35"/>
  <cols>
    <col min="1" max="1" width="5.42578125" style="65" customWidth="1"/>
    <col min="2" max="2" width="36.7109375" style="1" bestFit="1" customWidth="1"/>
    <col min="3" max="3" width="12.85546875" style="30" bestFit="1" customWidth="1"/>
    <col min="4" max="4" width="12.7109375" style="31" bestFit="1" customWidth="1"/>
    <col min="5" max="5" width="11.140625" style="1" customWidth="1"/>
    <col min="6" max="6" width="23.140625" style="30" customWidth="1"/>
    <col min="7" max="7" width="24.5703125" style="1" customWidth="1"/>
    <col min="8" max="8" width="19.7109375" style="1" customWidth="1"/>
    <col min="9" max="9" width="27.42578125" style="1" bestFit="1" customWidth="1"/>
    <col min="10" max="16384" width="9.140625" style="1"/>
  </cols>
  <sheetData>
    <row r="1" spans="1:9" x14ac:dyDescent="0.35">
      <c r="A1" s="101" t="s">
        <v>47</v>
      </c>
      <c r="B1" s="101"/>
      <c r="C1" s="101"/>
      <c r="D1" s="101"/>
      <c r="E1" s="101"/>
      <c r="F1" s="101"/>
      <c r="G1" s="101"/>
      <c r="H1" s="101"/>
      <c r="I1" s="101"/>
    </row>
    <row r="2" spans="1:9" x14ac:dyDescent="0.35">
      <c r="A2" s="101" t="s">
        <v>16</v>
      </c>
      <c r="B2" s="101"/>
      <c r="C2" s="101"/>
      <c r="D2" s="101"/>
      <c r="E2" s="101"/>
      <c r="F2" s="101"/>
      <c r="G2" s="101"/>
      <c r="H2" s="101"/>
      <c r="I2" s="101"/>
    </row>
    <row r="3" spans="1:9" x14ac:dyDescent="0.35">
      <c r="A3" s="103" t="s">
        <v>48</v>
      </c>
      <c r="B3" s="103"/>
      <c r="C3" s="103"/>
      <c r="D3" s="103"/>
      <c r="E3" s="103"/>
      <c r="F3" s="103"/>
      <c r="G3" s="103"/>
      <c r="H3" s="103"/>
      <c r="I3" s="103"/>
    </row>
    <row r="4" spans="1:9" s="4" customFormat="1" ht="19.5" x14ac:dyDescent="0.3">
      <c r="A4" s="58" t="s">
        <v>0</v>
      </c>
      <c r="B4" s="99" t="s">
        <v>22</v>
      </c>
      <c r="C4" s="95" t="s">
        <v>33</v>
      </c>
      <c r="D4" s="99" t="s">
        <v>23</v>
      </c>
      <c r="E4" s="97" t="s">
        <v>24</v>
      </c>
      <c r="F4" s="2" t="s">
        <v>25</v>
      </c>
      <c r="G4" s="3" t="s">
        <v>27</v>
      </c>
      <c r="H4" s="99" t="s">
        <v>29</v>
      </c>
      <c r="I4" s="85" t="s">
        <v>30</v>
      </c>
    </row>
    <row r="5" spans="1:9" s="4" customFormat="1" ht="19.5" x14ac:dyDescent="0.3">
      <c r="A5" s="59" t="s">
        <v>1</v>
      </c>
      <c r="B5" s="102"/>
      <c r="C5" s="96"/>
      <c r="D5" s="102"/>
      <c r="E5" s="98"/>
      <c r="F5" s="5" t="s">
        <v>26</v>
      </c>
      <c r="G5" s="6" t="s">
        <v>28</v>
      </c>
      <c r="H5" s="100"/>
      <c r="I5" s="86" t="s">
        <v>31</v>
      </c>
    </row>
    <row r="6" spans="1:9" s="4" customFormat="1" ht="19.5" x14ac:dyDescent="0.3">
      <c r="A6" s="60"/>
      <c r="B6" s="7"/>
      <c r="C6" s="7" t="s">
        <v>32</v>
      </c>
      <c r="D6" s="7"/>
      <c r="E6" s="8"/>
      <c r="F6" s="9"/>
      <c r="G6" s="10"/>
      <c r="H6" s="11"/>
      <c r="I6" s="7" t="s">
        <v>32</v>
      </c>
    </row>
    <row r="7" spans="1:9" s="15" customFormat="1" ht="18.75" x14ac:dyDescent="0.3">
      <c r="A7" s="61">
        <v>1</v>
      </c>
      <c r="B7" s="71" t="s">
        <v>49</v>
      </c>
      <c r="C7" s="66">
        <v>20000</v>
      </c>
      <c r="D7" s="67">
        <v>19104</v>
      </c>
      <c r="E7" s="13" t="s">
        <v>35</v>
      </c>
      <c r="F7" s="88" t="s">
        <v>51</v>
      </c>
      <c r="G7" s="57" t="str">
        <f>+F7</f>
        <v>หจก.จิตติภัณฑ์ วัสดุก่อสร้าง</v>
      </c>
      <c r="H7" s="14" t="s">
        <v>2</v>
      </c>
      <c r="I7" s="14" t="s">
        <v>52</v>
      </c>
    </row>
    <row r="8" spans="1:9" s="15" customFormat="1" ht="18.75" x14ac:dyDescent="0.3">
      <c r="A8" s="62"/>
      <c r="B8" s="17" t="s">
        <v>50</v>
      </c>
      <c r="C8" s="18"/>
      <c r="D8" s="25"/>
      <c r="E8" s="16"/>
      <c r="F8" s="49">
        <v>19104</v>
      </c>
      <c r="G8" s="49">
        <f>+F8</f>
        <v>19104</v>
      </c>
      <c r="H8" s="20" t="s">
        <v>14</v>
      </c>
      <c r="I8" s="20" t="s">
        <v>53</v>
      </c>
    </row>
    <row r="9" spans="1:9" s="15" customFormat="1" ht="18.75" x14ac:dyDescent="0.3">
      <c r="A9" s="63"/>
      <c r="B9" s="26"/>
      <c r="C9" s="22"/>
      <c r="D9" s="21"/>
      <c r="E9" s="21"/>
      <c r="F9" s="27"/>
      <c r="G9" s="21"/>
      <c r="H9" s="23" t="s">
        <v>15</v>
      </c>
      <c r="I9" s="28"/>
    </row>
    <row r="10" spans="1:9" s="77" customFormat="1" ht="18.75" x14ac:dyDescent="0.3">
      <c r="A10" s="32">
        <v>2</v>
      </c>
      <c r="B10" s="71" t="s">
        <v>49</v>
      </c>
      <c r="C10" s="66">
        <v>2000</v>
      </c>
      <c r="D10" s="67">
        <v>1896</v>
      </c>
      <c r="E10" s="32" t="s">
        <v>35</v>
      </c>
      <c r="F10" s="88" t="s">
        <v>51</v>
      </c>
      <c r="G10" s="57" t="str">
        <f>+F10</f>
        <v>หจก.จิตติภัณฑ์ วัสดุก่อสร้าง</v>
      </c>
      <c r="H10" s="76" t="s">
        <v>2</v>
      </c>
      <c r="I10" s="14" t="s">
        <v>54</v>
      </c>
    </row>
    <row r="11" spans="1:9" s="77" customFormat="1" ht="18.75" x14ac:dyDescent="0.3">
      <c r="A11" s="64"/>
      <c r="B11" s="17" t="s">
        <v>50</v>
      </c>
      <c r="C11" s="68"/>
      <c r="D11" s="69"/>
      <c r="E11" s="62"/>
      <c r="F11" s="49">
        <f>+D10</f>
        <v>1896</v>
      </c>
      <c r="G11" s="49">
        <f>+F11</f>
        <v>1896</v>
      </c>
      <c r="H11" s="78" t="s">
        <v>14</v>
      </c>
      <c r="I11" s="20" t="s">
        <v>55</v>
      </c>
    </row>
    <row r="12" spans="1:9" s="77" customFormat="1" ht="18.75" x14ac:dyDescent="0.3">
      <c r="A12" s="63"/>
      <c r="B12" s="26"/>
      <c r="C12" s="70"/>
      <c r="D12" s="63"/>
      <c r="E12" s="63"/>
      <c r="F12" s="79"/>
      <c r="G12" s="63"/>
      <c r="H12" s="80" t="s">
        <v>15</v>
      </c>
      <c r="I12" s="81"/>
    </row>
    <row r="13" spans="1:9" s="15" customFormat="1" ht="18.75" x14ac:dyDescent="0.3">
      <c r="A13" s="32">
        <v>3</v>
      </c>
      <c r="B13" s="71" t="s">
        <v>130</v>
      </c>
      <c r="C13" s="66">
        <v>200025.8</v>
      </c>
      <c r="D13" s="67">
        <v>200025.8</v>
      </c>
      <c r="E13" s="13" t="s">
        <v>35</v>
      </c>
      <c r="F13" s="88" t="s">
        <v>56</v>
      </c>
      <c r="G13" s="57" t="str">
        <f>+F13</f>
        <v>หจก.จิดตติพันธ์ คอนกรีต</v>
      </c>
      <c r="H13" s="14" t="s">
        <v>2</v>
      </c>
      <c r="I13" s="14" t="s">
        <v>57</v>
      </c>
    </row>
    <row r="14" spans="1:9" s="15" customFormat="1" ht="18.75" x14ac:dyDescent="0.3">
      <c r="A14" s="64"/>
      <c r="B14" s="17"/>
      <c r="C14" s="18"/>
      <c r="D14" s="25"/>
      <c r="E14" s="16"/>
      <c r="F14" s="49">
        <v>200025.8</v>
      </c>
      <c r="G14" s="49">
        <f>+F14</f>
        <v>200025.8</v>
      </c>
      <c r="H14" s="20" t="s">
        <v>14</v>
      </c>
      <c r="I14" s="20" t="s">
        <v>58</v>
      </c>
    </row>
    <row r="15" spans="1:9" s="15" customFormat="1" ht="18.75" x14ac:dyDescent="0.3">
      <c r="A15" s="63"/>
      <c r="B15" s="26"/>
      <c r="C15" s="22"/>
      <c r="D15" s="21"/>
      <c r="E15" s="21"/>
      <c r="F15" s="27"/>
      <c r="G15" s="21"/>
      <c r="H15" s="23" t="s">
        <v>15</v>
      </c>
      <c r="I15" s="28"/>
    </row>
    <row r="16" spans="1:9" s="15" customFormat="1" ht="18.75" x14ac:dyDescent="0.3">
      <c r="A16" s="32">
        <v>4</v>
      </c>
      <c r="B16" s="71" t="s">
        <v>60</v>
      </c>
      <c r="C16" s="66">
        <v>50000</v>
      </c>
      <c r="D16" s="67">
        <v>50000</v>
      </c>
      <c r="E16" s="13" t="s">
        <v>35</v>
      </c>
      <c r="F16" s="88" t="s">
        <v>131</v>
      </c>
      <c r="G16" s="89" t="str">
        <f>+F16</f>
        <v>บริษัท ซัสโก้ จำกัด (มหาชน)</v>
      </c>
      <c r="H16" s="14" t="s">
        <v>2</v>
      </c>
      <c r="I16" s="14" t="s">
        <v>61</v>
      </c>
    </row>
    <row r="17" spans="1:9" s="15" customFormat="1" ht="18.75" x14ac:dyDescent="0.3">
      <c r="A17" s="64"/>
      <c r="B17" s="17"/>
      <c r="C17" s="18"/>
      <c r="D17" s="25"/>
      <c r="E17" s="16"/>
      <c r="F17" s="49">
        <f>+D16</f>
        <v>50000</v>
      </c>
      <c r="G17" s="49">
        <f>+F17</f>
        <v>50000</v>
      </c>
      <c r="H17" s="20" t="s">
        <v>14</v>
      </c>
      <c r="I17" s="20" t="s">
        <v>62</v>
      </c>
    </row>
    <row r="18" spans="1:9" s="15" customFormat="1" ht="18.75" x14ac:dyDescent="0.3">
      <c r="A18" s="63"/>
      <c r="B18" s="26"/>
      <c r="C18" s="22"/>
      <c r="D18" s="21"/>
      <c r="E18" s="21"/>
      <c r="F18" s="27"/>
      <c r="G18" s="21"/>
      <c r="H18" s="23" t="s">
        <v>15</v>
      </c>
      <c r="I18" s="28"/>
    </row>
    <row r="19" spans="1:9" s="15" customFormat="1" ht="18.75" x14ac:dyDescent="0.3">
      <c r="A19" s="32">
        <v>5</v>
      </c>
      <c r="B19" s="12" t="s">
        <v>59</v>
      </c>
      <c r="C19" s="29">
        <v>3000</v>
      </c>
      <c r="D19" s="24">
        <v>3000</v>
      </c>
      <c r="E19" s="13" t="s">
        <v>35</v>
      </c>
      <c r="F19" s="90" t="s">
        <v>65</v>
      </c>
      <c r="G19" s="90" t="str">
        <f>+F19</f>
        <v>ร้านอนันชัยสิชลกลการ</v>
      </c>
      <c r="H19" s="14" t="s">
        <v>2</v>
      </c>
      <c r="I19" s="14" t="s">
        <v>66</v>
      </c>
    </row>
    <row r="20" spans="1:9" s="15" customFormat="1" ht="18.75" x14ac:dyDescent="0.3">
      <c r="A20" s="62"/>
      <c r="B20" s="94" t="s">
        <v>63</v>
      </c>
      <c r="C20" s="18"/>
      <c r="D20" s="25"/>
      <c r="E20" s="16"/>
      <c r="F20" s="19">
        <v>3000</v>
      </c>
      <c r="G20" s="19">
        <f>+F20</f>
        <v>3000</v>
      </c>
      <c r="H20" s="20" t="s">
        <v>14</v>
      </c>
      <c r="I20" s="20" t="s">
        <v>62</v>
      </c>
    </row>
    <row r="21" spans="1:9" s="15" customFormat="1" ht="18.75" x14ac:dyDescent="0.3">
      <c r="A21" s="63"/>
      <c r="B21" s="26" t="s">
        <v>64</v>
      </c>
      <c r="C21" s="22"/>
      <c r="D21" s="21"/>
      <c r="E21" s="21"/>
      <c r="F21" s="27"/>
      <c r="G21" s="21"/>
      <c r="H21" s="23" t="s">
        <v>15</v>
      </c>
      <c r="I21" s="28"/>
    </row>
    <row r="22" spans="1:9" x14ac:dyDescent="0.35">
      <c r="A22" s="32">
        <v>6</v>
      </c>
      <c r="B22" s="12" t="s">
        <v>67</v>
      </c>
      <c r="C22" s="29">
        <v>19950</v>
      </c>
      <c r="D22" s="24">
        <v>9715</v>
      </c>
      <c r="E22" s="13" t="s">
        <v>35</v>
      </c>
      <c r="F22" s="90" t="s">
        <v>70</v>
      </c>
      <c r="G22" s="87" t="str">
        <f>+F22</f>
        <v>ปรีดาค้าวัสดุ</v>
      </c>
      <c r="H22" s="14" t="s">
        <v>2</v>
      </c>
      <c r="I22" s="14" t="s">
        <v>71</v>
      </c>
    </row>
    <row r="23" spans="1:9" x14ac:dyDescent="0.35">
      <c r="A23" s="62"/>
      <c r="B23" s="17" t="s">
        <v>68</v>
      </c>
      <c r="C23" s="18"/>
      <c r="D23" s="25"/>
      <c r="E23" s="16"/>
      <c r="F23" s="19">
        <v>9715</v>
      </c>
      <c r="G23" s="19">
        <f>+F23</f>
        <v>9715</v>
      </c>
      <c r="H23" s="20" t="s">
        <v>14</v>
      </c>
      <c r="I23" s="20" t="s">
        <v>62</v>
      </c>
    </row>
    <row r="24" spans="1:9" x14ac:dyDescent="0.35">
      <c r="A24" s="63"/>
      <c r="B24" s="26" t="s">
        <v>69</v>
      </c>
      <c r="C24" s="22"/>
      <c r="D24" s="21"/>
      <c r="E24" s="21"/>
      <c r="F24" s="27"/>
      <c r="G24" s="21"/>
      <c r="H24" s="23" t="s">
        <v>15</v>
      </c>
      <c r="I24" s="23"/>
    </row>
    <row r="25" spans="1:9" x14ac:dyDescent="0.35">
      <c r="A25" s="32">
        <v>7</v>
      </c>
      <c r="B25" s="12" t="s">
        <v>72</v>
      </c>
      <c r="C25" s="29">
        <v>5800</v>
      </c>
      <c r="D25" s="24">
        <v>5800</v>
      </c>
      <c r="E25" s="13" t="s">
        <v>35</v>
      </c>
      <c r="F25" s="90" t="s">
        <v>74</v>
      </c>
      <c r="G25" s="90" t="str">
        <f>+F25</f>
        <v>ร้านสิชลคอมพิวเตอร์แอนด์เซอร์วิส</v>
      </c>
      <c r="H25" s="14" t="s">
        <v>2</v>
      </c>
      <c r="I25" s="14" t="s">
        <v>75</v>
      </c>
    </row>
    <row r="26" spans="1:9" x14ac:dyDescent="0.35">
      <c r="A26" s="62"/>
      <c r="B26" s="17" t="s">
        <v>73</v>
      </c>
      <c r="C26" s="18"/>
      <c r="D26" s="25"/>
      <c r="E26" s="16"/>
      <c r="F26" s="19">
        <v>5790</v>
      </c>
      <c r="G26" s="19">
        <f>+F26</f>
        <v>5790</v>
      </c>
      <c r="H26" s="20" t="s">
        <v>14</v>
      </c>
      <c r="I26" s="20" t="s">
        <v>76</v>
      </c>
    </row>
    <row r="27" spans="1:9" x14ac:dyDescent="0.35">
      <c r="A27" s="63"/>
      <c r="B27" s="26"/>
      <c r="C27" s="22"/>
      <c r="D27" s="21"/>
      <c r="E27" s="21"/>
      <c r="F27" s="27"/>
      <c r="G27" s="21"/>
      <c r="H27" s="23" t="s">
        <v>15</v>
      </c>
      <c r="I27" s="23"/>
    </row>
    <row r="28" spans="1:9" x14ac:dyDescent="0.35">
      <c r="A28" s="32">
        <v>8</v>
      </c>
      <c r="B28" s="12" t="s">
        <v>77</v>
      </c>
      <c r="C28" s="29">
        <v>23000</v>
      </c>
      <c r="D28" s="24">
        <v>23000</v>
      </c>
      <c r="E28" s="13" t="s">
        <v>35</v>
      </c>
      <c r="F28" s="90" t="s">
        <v>74</v>
      </c>
      <c r="G28" s="87" t="str">
        <f>+F28</f>
        <v>ร้านสิชลคอมพิวเตอร์แอนด์เซอร์วิส</v>
      </c>
      <c r="H28" s="14" t="s">
        <v>2</v>
      </c>
      <c r="I28" s="14" t="s">
        <v>79</v>
      </c>
    </row>
    <row r="29" spans="1:9" x14ac:dyDescent="0.35">
      <c r="A29" s="62"/>
      <c r="B29" s="17" t="s">
        <v>78</v>
      </c>
      <c r="C29" s="18"/>
      <c r="D29" s="25"/>
      <c r="E29" s="16"/>
      <c r="F29" s="19">
        <v>22900</v>
      </c>
      <c r="G29" s="19">
        <f>+F29</f>
        <v>22900</v>
      </c>
      <c r="H29" s="20" t="s">
        <v>14</v>
      </c>
      <c r="I29" s="20" t="s">
        <v>76</v>
      </c>
    </row>
    <row r="30" spans="1:9" x14ac:dyDescent="0.35">
      <c r="A30" s="63"/>
      <c r="B30" s="26"/>
      <c r="C30" s="22"/>
      <c r="D30" s="21"/>
      <c r="E30" s="21"/>
      <c r="F30" s="27"/>
      <c r="G30" s="21"/>
      <c r="H30" s="23" t="s">
        <v>15</v>
      </c>
      <c r="I30" s="23"/>
    </row>
    <row r="31" spans="1:9" x14ac:dyDescent="0.35">
      <c r="A31" s="32">
        <v>9</v>
      </c>
      <c r="B31" s="12" t="s">
        <v>80</v>
      </c>
      <c r="C31" s="29">
        <v>700</v>
      </c>
      <c r="D31" s="24">
        <v>700</v>
      </c>
      <c r="E31" s="13" t="s">
        <v>35</v>
      </c>
      <c r="F31" s="90" t="s">
        <v>74</v>
      </c>
      <c r="G31" s="87" t="str">
        <f>+F31</f>
        <v>ร้านสิชลคอมพิวเตอร์แอนด์เซอร์วิส</v>
      </c>
      <c r="H31" s="14" t="s">
        <v>2</v>
      </c>
      <c r="I31" s="14" t="s">
        <v>82</v>
      </c>
    </row>
    <row r="32" spans="1:9" x14ac:dyDescent="0.35">
      <c r="A32" s="62"/>
      <c r="B32" s="17" t="s">
        <v>81</v>
      </c>
      <c r="C32" s="18"/>
      <c r="D32" s="25"/>
      <c r="E32" s="16"/>
      <c r="F32" s="19">
        <v>700</v>
      </c>
      <c r="G32" s="19">
        <f>+F32</f>
        <v>700</v>
      </c>
      <c r="H32" s="20" t="s">
        <v>14</v>
      </c>
      <c r="I32" s="20" t="s">
        <v>83</v>
      </c>
    </row>
    <row r="33" spans="1:9" x14ac:dyDescent="0.35">
      <c r="A33" s="63"/>
      <c r="B33" s="26"/>
      <c r="C33" s="22"/>
      <c r="D33" s="21"/>
      <c r="E33" s="21"/>
      <c r="F33" s="27"/>
      <c r="G33" s="21"/>
      <c r="H33" s="23" t="s">
        <v>15</v>
      </c>
      <c r="I33" s="23"/>
    </row>
    <row r="34" spans="1:9" x14ac:dyDescent="0.35">
      <c r="A34" s="32">
        <v>10</v>
      </c>
      <c r="B34" s="12" t="s">
        <v>84</v>
      </c>
      <c r="C34" s="29">
        <v>208650</v>
      </c>
      <c r="D34" s="24">
        <v>208650</v>
      </c>
      <c r="E34" s="13" t="s">
        <v>35</v>
      </c>
      <c r="F34" s="90" t="s">
        <v>51</v>
      </c>
      <c r="G34" s="87" t="str">
        <f>+F34</f>
        <v>หจก.จิตติภัณฑ์ วัสดุก่อสร้าง</v>
      </c>
      <c r="H34" s="14" t="s">
        <v>2</v>
      </c>
      <c r="I34" s="14" t="s">
        <v>91</v>
      </c>
    </row>
    <row r="35" spans="1:9" x14ac:dyDescent="0.35">
      <c r="A35" s="62"/>
      <c r="B35" s="17"/>
      <c r="C35" s="18"/>
      <c r="D35" s="25"/>
      <c r="E35" s="16"/>
      <c r="F35" s="19">
        <v>208650</v>
      </c>
      <c r="G35" s="19">
        <f>+F35</f>
        <v>208650</v>
      </c>
      <c r="H35" s="20" t="s">
        <v>14</v>
      </c>
      <c r="I35" s="20" t="s">
        <v>85</v>
      </c>
    </row>
    <row r="36" spans="1:9" x14ac:dyDescent="0.35">
      <c r="A36" s="63"/>
      <c r="B36" s="26"/>
      <c r="C36" s="22"/>
      <c r="D36" s="21"/>
      <c r="E36" s="21"/>
      <c r="F36" s="27"/>
      <c r="G36" s="21"/>
      <c r="H36" s="23" t="s">
        <v>15</v>
      </c>
      <c r="I36" s="23"/>
    </row>
    <row r="37" spans="1:9" x14ac:dyDescent="0.35">
      <c r="A37" s="32">
        <v>11</v>
      </c>
      <c r="B37" s="12" t="s">
        <v>86</v>
      </c>
      <c r="C37" s="29">
        <v>22000</v>
      </c>
      <c r="D37" s="24">
        <v>21190</v>
      </c>
      <c r="E37" s="13" t="s">
        <v>35</v>
      </c>
      <c r="F37" s="90" t="s">
        <v>88</v>
      </c>
      <c r="G37" s="87" t="str">
        <f>+F37</f>
        <v>หจก.แม็กซ์ซิมัส บิสซิเนส</v>
      </c>
      <c r="H37" s="14" t="s">
        <v>2</v>
      </c>
      <c r="I37" s="14" t="s">
        <v>89</v>
      </c>
    </row>
    <row r="38" spans="1:9" x14ac:dyDescent="0.35">
      <c r="A38" s="62"/>
      <c r="B38" s="17" t="s">
        <v>87</v>
      </c>
      <c r="C38" s="18"/>
      <c r="D38" s="25"/>
      <c r="E38" s="16"/>
      <c r="F38" s="19">
        <v>21190</v>
      </c>
      <c r="G38" s="19">
        <f>+F38</f>
        <v>21190</v>
      </c>
      <c r="H38" s="20" t="s">
        <v>14</v>
      </c>
      <c r="I38" s="20" t="s">
        <v>85</v>
      </c>
    </row>
    <row r="39" spans="1:9" x14ac:dyDescent="0.35">
      <c r="A39" s="63"/>
      <c r="B39" s="26"/>
      <c r="C39" s="22"/>
      <c r="D39" s="21"/>
      <c r="E39" s="21"/>
      <c r="F39" s="27"/>
      <c r="G39" s="21"/>
      <c r="H39" s="23" t="s">
        <v>15</v>
      </c>
      <c r="I39" s="23"/>
    </row>
    <row r="40" spans="1:9" x14ac:dyDescent="0.35">
      <c r="A40" s="32">
        <v>12</v>
      </c>
      <c r="B40" s="12" t="s">
        <v>90</v>
      </c>
      <c r="C40" s="29">
        <v>2000</v>
      </c>
      <c r="D40" s="24">
        <v>1776</v>
      </c>
      <c r="E40" s="13" t="s">
        <v>35</v>
      </c>
      <c r="F40" s="90" t="s">
        <v>88</v>
      </c>
      <c r="G40" s="87" t="str">
        <f>+F40</f>
        <v>หจก.แม็กซ์ซิมัส บิสซิเนส</v>
      </c>
      <c r="H40" s="14" t="s">
        <v>2</v>
      </c>
      <c r="I40" s="14" t="s">
        <v>92</v>
      </c>
    </row>
    <row r="41" spans="1:9" x14ac:dyDescent="0.35">
      <c r="A41" s="62"/>
      <c r="B41" s="17"/>
      <c r="C41" s="18"/>
      <c r="D41" s="25"/>
      <c r="E41" s="16"/>
      <c r="F41" s="19">
        <v>1776</v>
      </c>
      <c r="G41" s="19">
        <f>+F41</f>
        <v>1776</v>
      </c>
      <c r="H41" s="20" t="s">
        <v>14</v>
      </c>
      <c r="I41" s="20" t="s">
        <v>85</v>
      </c>
    </row>
    <row r="42" spans="1:9" x14ac:dyDescent="0.35">
      <c r="A42" s="63"/>
      <c r="B42" s="26"/>
      <c r="C42" s="22"/>
      <c r="D42" s="21"/>
      <c r="E42" s="21"/>
      <c r="F42" s="27"/>
      <c r="G42" s="21"/>
      <c r="H42" s="23" t="s">
        <v>15</v>
      </c>
      <c r="I42" s="23"/>
    </row>
    <row r="43" spans="1:9" x14ac:dyDescent="0.35">
      <c r="A43" s="32">
        <v>13</v>
      </c>
      <c r="B43" s="12" t="s">
        <v>93</v>
      </c>
      <c r="C43" s="29">
        <v>9207.35</v>
      </c>
      <c r="D43" s="24">
        <v>8485</v>
      </c>
      <c r="E43" s="13" t="s">
        <v>35</v>
      </c>
      <c r="F43" s="90" t="s">
        <v>95</v>
      </c>
      <c r="G43" s="87" t="str">
        <f>+F43</f>
        <v>ร้านสิฃลการไฟฟ้า</v>
      </c>
      <c r="H43" s="14" t="s">
        <v>2</v>
      </c>
      <c r="I43" s="14" t="s">
        <v>96</v>
      </c>
    </row>
    <row r="44" spans="1:9" x14ac:dyDescent="0.35">
      <c r="A44" s="62"/>
      <c r="B44" s="17" t="s">
        <v>94</v>
      </c>
      <c r="C44" s="18"/>
      <c r="D44" s="25"/>
      <c r="E44" s="16"/>
      <c r="F44" s="19">
        <v>8485</v>
      </c>
      <c r="G44" s="19">
        <f>+F44</f>
        <v>8485</v>
      </c>
      <c r="H44" s="20" t="s">
        <v>14</v>
      </c>
      <c r="I44" s="20" t="s">
        <v>85</v>
      </c>
    </row>
    <row r="45" spans="1:9" x14ac:dyDescent="0.35">
      <c r="A45" s="63"/>
      <c r="B45" s="26"/>
      <c r="C45" s="22"/>
      <c r="D45" s="21"/>
      <c r="E45" s="21"/>
      <c r="F45" s="27"/>
      <c r="G45" s="21"/>
      <c r="H45" s="23" t="s">
        <v>15</v>
      </c>
      <c r="I45" s="23"/>
    </row>
    <row r="46" spans="1:9" x14ac:dyDescent="0.35">
      <c r="A46" s="32">
        <v>14</v>
      </c>
      <c r="B46" s="12" t="s">
        <v>98</v>
      </c>
      <c r="C46" s="29">
        <v>12000</v>
      </c>
      <c r="D46" s="24">
        <v>11704</v>
      </c>
      <c r="E46" s="13" t="s">
        <v>35</v>
      </c>
      <c r="F46" s="90" t="s">
        <v>88</v>
      </c>
      <c r="G46" s="87" t="str">
        <f>+F46</f>
        <v>หจก.แม็กซ์ซิมัส บิสซิเนส</v>
      </c>
      <c r="H46" s="14" t="s">
        <v>2</v>
      </c>
      <c r="I46" s="14" t="s">
        <v>99</v>
      </c>
    </row>
    <row r="47" spans="1:9" x14ac:dyDescent="0.35">
      <c r="A47" s="62"/>
      <c r="B47" s="17" t="s">
        <v>97</v>
      </c>
      <c r="C47" s="18"/>
      <c r="D47" s="25"/>
      <c r="E47" s="16"/>
      <c r="F47" s="19">
        <v>11704</v>
      </c>
      <c r="G47" s="19">
        <f>+F47</f>
        <v>11704</v>
      </c>
      <c r="H47" s="20" t="s">
        <v>14</v>
      </c>
      <c r="I47" s="20" t="s">
        <v>85</v>
      </c>
    </row>
    <row r="48" spans="1:9" x14ac:dyDescent="0.35">
      <c r="A48" s="63"/>
      <c r="B48" s="26"/>
      <c r="C48" s="22"/>
      <c r="D48" s="21"/>
      <c r="E48" s="21"/>
      <c r="F48" s="27"/>
      <c r="G48" s="21"/>
      <c r="H48" s="23" t="s">
        <v>15</v>
      </c>
      <c r="I48" s="23"/>
    </row>
    <row r="49" spans="1:9" x14ac:dyDescent="0.35">
      <c r="A49" s="32">
        <v>15</v>
      </c>
      <c r="B49" s="12" t="s">
        <v>100</v>
      </c>
      <c r="C49" s="29">
        <v>51200</v>
      </c>
      <c r="D49" s="24">
        <v>49900</v>
      </c>
      <c r="E49" s="13" t="s">
        <v>35</v>
      </c>
      <c r="F49" s="90" t="s">
        <v>102</v>
      </c>
      <c r="G49" s="87" t="str">
        <f>+F49</f>
        <v>สำฤทธิ์ สิชลแอร์ แอ่น เซอร์วิส</v>
      </c>
      <c r="H49" s="14" t="s">
        <v>2</v>
      </c>
      <c r="I49" s="14" t="s">
        <v>103</v>
      </c>
    </row>
    <row r="50" spans="1:9" x14ac:dyDescent="0.35">
      <c r="A50" s="62"/>
      <c r="B50" s="17" t="s">
        <v>101</v>
      </c>
      <c r="C50" s="18"/>
      <c r="D50" s="25"/>
      <c r="E50" s="16"/>
      <c r="F50" s="19">
        <v>49900</v>
      </c>
      <c r="G50" s="19">
        <f>+F50</f>
        <v>49900</v>
      </c>
      <c r="H50" s="20" t="s">
        <v>14</v>
      </c>
      <c r="I50" s="20" t="s">
        <v>114</v>
      </c>
    </row>
    <row r="51" spans="1:9" x14ac:dyDescent="0.35">
      <c r="A51" s="63"/>
      <c r="B51" s="26"/>
      <c r="C51" s="22"/>
      <c r="D51" s="21"/>
      <c r="E51" s="21"/>
      <c r="F51" s="27"/>
      <c r="G51" s="21"/>
      <c r="H51" s="23" t="s">
        <v>15</v>
      </c>
      <c r="I51" s="23"/>
    </row>
    <row r="52" spans="1:9" x14ac:dyDescent="0.35">
      <c r="A52" s="32">
        <v>16</v>
      </c>
      <c r="B52" s="12" t="s">
        <v>104</v>
      </c>
      <c r="C52" s="29">
        <v>3000</v>
      </c>
      <c r="D52" s="24">
        <v>2560.61</v>
      </c>
      <c r="E52" s="13" t="s">
        <v>35</v>
      </c>
      <c r="F52" s="90" t="s">
        <v>106</v>
      </c>
      <c r="G52" s="87" t="str">
        <f>+F52</f>
        <v>บริษัทสุราษฎร์ปิยะ จำกัด</v>
      </c>
      <c r="H52" s="14" t="s">
        <v>2</v>
      </c>
      <c r="I52" s="14" t="s">
        <v>107</v>
      </c>
    </row>
    <row r="53" spans="1:9" x14ac:dyDescent="0.35">
      <c r="A53" s="62"/>
      <c r="B53" s="17" t="s">
        <v>132</v>
      </c>
      <c r="C53" s="18"/>
      <c r="D53" s="25"/>
      <c r="E53" s="16"/>
      <c r="F53" s="19">
        <v>2560.61</v>
      </c>
      <c r="G53" s="19">
        <f>+F53</f>
        <v>2560.61</v>
      </c>
      <c r="H53" s="20" t="s">
        <v>14</v>
      </c>
      <c r="I53" s="20" t="s">
        <v>53</v>
      </c>
    </row>
    <row r="54" spans="1:9" x14ac:dyDescent="0.35">
      <c r="A54" s="63"/>
      <c r="B54" s="26" t="s">
        <v>105</v>
      </c>
      <c r="C54" s="22"/>
      <c r="D54" s="21"/>
      <c r="E54" s="21"/>
      <c r="F54" s="27"/>
      <c r="G54" s="21"/>
      <c r="H54" s="23" t="s">
        <v>15</v>
      </c>
      <c r="I54" s="23"/>
    </row>
    <row r="55" spans="1:9" x14ac:dyDescent="0.35">
      <c r="A55" s="32">
        <v>17</v>
      </c>
      <c r="B55" s="12" t="s">
        <v>108</v>
      </c>
      <c r="C55" s="29">
        <v>1000</v>
      </c>
      <c r="D55" s="24">
        <v>864</v>
      </c>
      <c r="E55" s="13" t="s">
        <v>35</v>
      </c>
      <c r="F55" s="90" t="s">
        <v>111</v>
      </c>
      <c r="G55" s="87" t="str">
        <f>+F55</f>
        <v>สุดภูธร ไวนิล แอนด์ สติกเกอร์</v>
      </c>
      <c r="H55" s="14" t="s">
        <v>2</v>
      </c>
      <c r="I55" s="14" t="s">
        <v>112</v>
      </c>
    </row>
    <row r="56" spans="1:9" x14ac:dyDescent="0.35">
      <c r="A56" s="62"/>
      <c r="B56" s="17" t="s">
        <v>109</v>
      </c>
      <c r="C56" s="18"/>
      <c r="D56" s="25"/>
      <c r="E56" s="16"/>
      <c r="F56" s="19">
        <v>864</v>
      </c>
      <c r="G56" s="19">
        <f>+F56</f>
        <v>864</v>
      </c>
      <c r="H56" s="20" t="s">
        <v>14</v>
      </c>
      <c r="I56" s="20" t="s">
        <v>113</v>
      </c>
    </row>
    <row r="57" spans="1:9" x14ac:dyDescent="0.35">
      <c r="A57" s="63"/>
      <c r="B57" s="26" t="s">
        <v>110</v>
      </c>
      <c r="C57" s="22"/>
      <c r="D57" s="21"/>
      <c r="E57" s="21"/>
      <c r="F57" s="27"/>
      <c r="G57" s="21"/>
      <c r="H57" s="23" t="s">
        <v>15</v>
      </c>
      <c r="I57" s="23"/>
    </row>
    <row r="58" spans="1:9" x14ac:dyDescent="0.35">
      <c r="A58" s="32">
        <v>18</v>
      </c>
      <c r="B58" s="12" t="s">
        <v>135</v>
      </c>
      <c r="C58" s="29">
        <v>450</v>
      </c>
      <c r="D58" s="24">
        <v>450</v>
      </c>
      <c r="E58" s="13" t="s">
        <v>35</v>
      </c>
      <c r="F58" s="90" t="s">
        <v>111</v>
      </c>
      <c r="G58" s="87" t="str">
        <f>+F58</f>
        <v>สุดภูธร ไวนิล แอนด์ สติกเกอร์</v>
      </c>
      <c r="H58" s="14" t="s">
        <v>2</v>
      </c>
      <c r="I58" s="14" t="s">
        <v>115</v>
      </c>
    </row>
    <row r="59" spans="1:9" x14ac:dyDescent="0.35">
      <c r="A59" s="62"/>
      <c r="B59" s="17" t="s">
        <v>68</v>
      </c>
      <c r="C59" s="18"/>
      <c r="D59" s="25"/>
      <c r="E59" s="16"/>
      <c r="F59" s="19">
        <v>450</v>
      </c>
      <c r="G59" s="19">
        <f>+F59</f>
        <v>450</v>
      </c>
      <c r="H59" s="20" t="s">
        <v>14</v>
      </c>
      <c r="I59" s="20" t="s">
        <v>62</v>
      </c>
    </row>
    <row r="60" spans="1:9" x14ac:dyDescent="0.35">
      <c r="A60" s="63"/>
      <c r="B60" s="26" t="s">
        <v>69</v>
      </c>
      <c r="C60" s="22"/>
      <c r="D60" s="21"/>
      <c r="E60" s="21"/>
      <c r="F60" s="27"/>
      <c r="G60" s="21"/>
      <c r="H60" s="23" t="s">
        <v>15</v>
      </c>
      <c r="I60" s="23"/>
    </row>
    <row r="61" spans="1:9" x14ac:dyDescent="0.35">
      <c r="A61" s="32">
        <v>19</v>
      </c>
      <c r="B61" s="12" t="s">
        <v>116</v>
      </c>
      <c r="C61" s="29">
        <v>4900</v>
      </c>
      <c r="D61" s="24">
        <v>4900</v>
      </c>
      <c r="E61" s="13" t="s">
        <v>35</v>
      </c>
      <c r="F61" s="90" t="s">
        <v>117</v>
      </c>
      <c r="G61" s="87" t="str">
        <f>+F61</f>
        <v>สิชล ก๊อปปี้</v>
      </c>
      <c r="H61" s="14" t="s">
        <v>2</v>
      </c>
      <c r="I61" s="14" t="s">
        <v>118</v>
      </c>
    </row>
    <row r="62" spans="1:9" x14ac:dyDescent="0.35">
      <c r="A62" s="62"/>
      <c r="B62" s="17"/>
      <c r="C62" s="18"/>
      <c r="D62" s="25"/>
      <c r="E62" s="16"/>
      <c r="F62" s="19">
        <v>4900</v>
      </c>
      <c r="G62" s="19">
        <f>+F62</f>
        <v>4900</v>
      </c>
      <c r="H62" s="20" t="s">
        <v>14</v>
      </c>
      <c r="I62" s="20" t="s">
        <v>76</v>
      </c>
    </row>
    <row r="63" spans="1:9" x14ac:dyDescent="0.35">
      <c r="A63" s="63"/>
      <c r="B63" s="26"/>
      <c r="C63" s="22"/>
      <c r="D63" s="21"/>
      <c r="E63" s="21"/>
      <c r="F63" s="27"/>
      <c r="G63" s="21"/>
      <c r="H63" s="23" t="s">
        <v>15</v>
      </c>
      <c r="I63" s="23"/>
    </row>
    <row r="64" spans="1:9" x14ac:dyDescent="0.35">
      <c r="A64" s="32">
        <v>20</v>
      </c>
      <c r="B64" s="12" t="s">
        <v>134</v>
      </c>
      <c r="C64" s="29">
        <v>5500</v>
      </c>
      <c r="D64" s="24">
        <v>5480</v>
      </c>
      <c r="E64" s="13" t="s">
        <v>35</v>
      </c>
      <c r="F64" s="90" t="s">
        <v>74</v>
      </c>
      <c r="G64" s="87" t="str">
        <f>+F64</f>
        <v>ร้านสิชลคอมพิวเตอร์แอนด์เซอร์วิส</v>
      </c>
      <c r="H64" s="14" t="s">
        <v>2</v>
      </c>
      <c r="I64" s="14" t="s">
        <v>119</v>
      </c>
    </row>
    <row r="65" spans="1:9" x14ac:dyDescent="0.35">
      <c r="A65" s="62"/>
      <c r="B65" s="17" t="s">
        <v>133</v>
      </c>
      <c r="C65" s="18"/>
      <c r="D65" s="25"/>
      <c r="E65" s="16"/>
      <c r="F65" s="19">
        <v>5480</v>
      </c>
      <c r="G65" s="19">
        <f>+F65</f>
        <v>5480</v>
      </c>
      <c r="H65" s="20" t="s">
        <v>14</v>
      </c>
      <c r="I65" s="20" t="s">
        <v>85</v>
      </c>
    </row>
    <row r="66" spans="1:9" x14ac:dyDescent="0.35">
      <c r="A66" s="63"/>
      <c r="B66" s="26"/>
      <c r="C66" s="22"/>
      <c r="D66" s="21"/>
      <c r="E66" s="21"/>
      <c r="F66" s="27"/>
      <c r="G66" s="21"/>
      <c r="H66" s="23" t="s">
        <v>15</v>
      </c>
      <c r="I66" s="23"/>
    </row>
    <row r="67" spans="1:9" x14ac:dyDescent="0.35">
      <c r="A67" s="32">
        <v>21</v>
      </c>
      <c r="B67" s="12" t="s">
        <v>120</v>
      </c>
      <c r="C67" s="29">
        <v>10000</v>
      </c>
      <c r="D67" s="24">
        <v>10000</v>
      </c>
      <c r="E67" s="13" t="s">
        <v>35</v>
      </c>
      <c r="F67" s="90" t="s">
        <v>122</v>
      </c>
      <c r="G67" s="87" t="str">
        <f>+F67</f>
        <v>นายพงศธร ชัยเมือง</v>
      </c>
      <c r="H67" s="14" t="s">
        <v>2</v>
      </c>
      <c r="I67" s="14" t="s">
        <v>123</v>
      </c>
    </row>
    <row r="68" spans="1:9" x14ac:dyDescent="0.35">
      <c r="A68" s="62"/>
      <c r="B68" s="17" t="s">
        <v>121</v>
      </c>
      <c r="C68" s="18"/>
      <c r="D68" s="25"/>
      <c r="E68" s="16"/>
      <c r="F68" s="19">
        <v>10000</v>
      </c>
      <c r="G68" s="19">
        <f>+F68</f>
        <v>10000</v>
      </c>
      <c r="H68" s="20" t="s">
        <v>14</v>
      </c>
      <c r="I68" s="20" t="s">
        <v>124</v>
      </c>
    </row>
    <row r="69" spans="1:9" x14ac:dyDescent="0.35">
      <c r="A69" s="63"/>
      <c r="B69" s="26"/>
      <c r="C69" s="22"/>
      <c r="D69" s="21"/>
      <c r="E69" s="21"/>
      <c r="F69" s="27"/>
      <c r="G69" s="21"/>
      <c r="H69" s="23" t="s">
        <v>15</v>
      </c>
      <c r="I69" s="23"/>
    </row>
  </sheetData>
  <mergeCells count="8">
    <mergeCell ref="C4:C5"/>
    <mergeCell ref="E4:E5"/>
    <mergeCell ref="H4:H5"/>
    <mergeCell ref="A1:I1"/>
    <mergeCell ref="B4:B5"/>
    <mergeCell ref="D4:D5"/>
    <mergeCell ref="A2:I2"/>
    <mergeCell ref="A3:I3"/>
  </mergeCells>
  <phoneticPr fontId="2" type="noConversion"/>
  <pageMargins left="0.19685039370078741" right="0.15748031496062992" top="0.31496062992125984" bottom="0.11811023622047245" header="0.23622047244094491" footer="0.11811023622047245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zoomScaleSheetLayoutView="100" workbookViewId="0">
      <selection activeCell="F19" sqref="F19"/>
    </sheetView>
  </sheetViews>
  <sheetFormatPr defaultRowHeight="21" x14ac:dyDescent="0.35"/>
  <cols>
    <col min="1" max="1" width="7.85546875" style="1" customWidth="1"/>
    <col min="2" max="2" width="33.5703125" style="1" customWidth="1"/>
    <col min="3" max="3" width="14.140625" style="1" customWidth="1"/>
    <col min="4" max="4" width="21" style="51" customWidth="1"/>
    <col min="5" max="5" width="18.85546875" style="51" customWidth="1"/>
    <col min="6" max="6" width="20" style="33" customWidth="1"/>
    <col min="7" max="7" width="20" style="1" customWidth="1"/>
    <col min="8" max="8" width="17.85546875" style="1" customWidth="1"/>
    <col min="9" max="16384" width="9.140625" style="1"/>
  </cols>
  <sheetData>
    <row r="1" spans="1:8" s="56" customFormat="1" x14ac:dyDescent="0.35">
      <c r="A1" s="104" t="s">
        <v>17</v>
      </c>
      <c r="B1" s="104"/>
      <c r="C1" s="104"/>
      <c r="D1" s="104"/>
      <c r="E1" s="104"/>
      <c r="F1" s="104"/>
      <c r="G1" s="104"/>
      <c r="H1" s="104"/>
    </row>
    <row r="2" spans="1:8" s="56" customFormat="1" x14ac:dyDescent="0.35">
      <c r="A2" s="104" t="s">
        <v>125</v>
      </c>
      <c r="B2" s="104"/>
      <c r="C2" s="104"/>
      <c r="D2" s="104"/>
      <c r="E2" s="104"/>
      <c r="F2" s="104"/>
      <c r="G2" s="104"/>
      <c r="H2" s="104"/>
    </row>
    <row r="3" spans="1:8" ht="6.75" customHeight="1" x14ac:dyDescent="0.35"/>
    <row r="4" spans="1:8" x14ac:dyDescent="0.35">
      <c r="A4" s="34"/>
      <c r="B4" s="34"/>
      <c r="C4" s="34"/>
      <c r="D4" s="52"/>
      <c r="E4" s="52"/>
      <c r="F4" s="35" t="s">
        <v>8</v>
      </c>
      <c r="G4" s="34" t="s">
        <v>10</v>
      </c>
      <c r="H4" s="34"/>
    </row>
    <row r="5" spans="1:8" x14ac:dyDescent="0.35">
      <c r="A5" s="36" t="s">
        <v>4</v>
      </c>
      <c r="B5" s="36" t="s">
        <v>5</v>
      </c>
      <c r="C5" s="36" t="s">
        <v>6</v>
      </c>
      <c r="D5" s="53" t="s">
        <v>34</v>
      </c>
      <c r="E5" s="53" t="s">
        <v>7</v>
      </c>
      <c r="F5" s="37" t="s">
        <v>9</v>
      </c>
      <c r="G5" s="36" t="s">
        <v>11</v>
      </c>
      <c r="H5" s="36" t="s">
        <v>13</v>
      </c>
    </row>
    <row r="6" spans="1:8" x14ac:dyDescent="0.35">
      <c r="A6" s="38"/>
      <c r="B6" s="38"/>
      <c r="C6" s="38"/>
      <c r="D6" s="54"/>
      <c r="E6" s="54"/>
      <c r="F6" s="39"/>
      <c r="G6" s="38" t="s">
        <v>12</v>
      </c>
      <c r="H6" s="38"/>
    </row>
    <row r="7" spans="1:8" x14ac:dyDescent="0.35">
      <c r="A7" s="40">
        <v>1</v>
      </c>
      <c r="B7" s="41" t="s">
        <v>39</v>
      </c>
      <c r="C7" s="42" t="s">
        <v>19</v>
      </c>
      <c r="D7" s="74" t="s">
        <v>19</v>
      </c>
      <c r="E7" s="72" t="str">
        <f>+D7</f>
        <v>-</v>
      </c>
      <c r="F7" s="72" t="str">
        <f>+D7</f>
        <v>-</v>
      </c>
      <c r="G7" s="42" t="s">
        <v>3</v>
      </c>
      <c r="H7" s="41"/>
    </row>
    <row r="8" spans="1:8" x14ac:dyDescent="0.35">
      <c r="A8" s="43">
        <v>2</v>
      </c>
      <c r="B8" s="44" t="s">
        <v>40</v>
      </c>
      <c r="C8" s="42" t="s">
        <v>19</v>
      </c>
      <c r="D8" s="75" t="s">
        <v>19</v>
      </c>
      <c r="E8" s="45" t="str">
        <f>+D8</f>
        <v>-</v>
      </c>
      <c r="F8" s="45" t="str">
        <f>+D8</f>
        <v>-</v>
      </c>
      <c r="G8" s="42" t="s">
        <v>3</v>
      </c>
      <c r="H8" s="44"/>
    </row>
    <row r="9" spans="1:8" x14ac:dyDescent="0.35">
      <c r="A9" s="43">
        <v>3</v>
      </c>
      <c r="B9" s="44" t="s">
        <v>37</v>
      </c>
      <c r="C9" s="42" t="s">
        <v>3</v>
      </c>
      <c r="D9" s="50" t="s">
        <v>3</v>
      </c>
      <c r="E9" s="50" t="s">
        <v>3</v>
      </c>
      <c r="F9" s="45" t="s">
        <v>3</v>
      </c>
      <c r="G9" s="42" t="s">
        <v>3</v>
      </c>
      <c r="H9" s="44"/>
    </row>
    <row r="10" spans="1:8" x14ac:dyDescent="0.35">
      <c r="A10" s="43">
        <v>4</v>
      </c>
      <c r="B10" s="44" t="s">
        <v>38</v>
      </c>
      <c r="C10" s="42" t="s">
        <v>19</v>
      </c>
      <c r="D10" s="50" t="s">
        <v>3</v>
      </c>
      <c r="E10" s="55" t="str">
        <f>+D10</f>
        <v xml:space="preserve"> -</v>
      </c>
      <c r="F10" s="45" t="str">
        <f>+D10</f>
        <v xml:space="preserve"> -</v>
      </c>
      <c r="G10" s="42" t="s">
        <v>3</v>
      </c>
      <c r="H10" s="46"/>
    </row>
    <row r="11" spans="1:8" x14ac:dyDescent="0.35">
      <c r="A11" s="43">
        <v>5</v>
      </c>
      <c r="B11" s="44" t="s">
        <v>41</v>
      </c>
      <c r="C11" s="42" t="s">
        <v>126</v>
      </c>
      <c r="D11" s="45">
        <f>+สิงหาคม!C7+สิงหาคม!C10+สิงหาคม!C13+สิงหาคม!C16+สิงหาคม!C19+สิงหาคม!C22+สิงหาคม!C25+สิงหาคม!C28+สิงหาคม!C31+สิงหาคม!C34+สิงหาคม!C37+สิงหาคม!C40+สิงหาคม!C43+สิงหาคม!C46+สิงหาคม!C49</f>
        <v>629533.15</v>
      </c>
      <c r="E11" s="55">
        <f>+สิงหาคม!D7+สิงหาคม!D10+สิงหาคม!D13+สิงหาคม!D16+สิงหาคม!D19+สิงหาคม!D22+สิงหาคม!D25+สิงหาคม!D28+สิงหาคม!D31+สิงหาคม!D34+สิงหาคม!D37+สิงหาคม!D40+สิงหาคม!D43+สิงหาคม!D46+สิงหาคม!D49</f>
        <v>614945.80000000005</v>
      </c>
      <c r="F11" s="45">
        <f>+สิงหาคม!G8+สิงหาคม!G11+สิงหาคม!G14+สิงหาคม!G17+สิงหาคม!G20+สิงหาคม!G23+สิงหาคม!G26+สิงหาคม!G29+สิงหาคม!G32+สิงหาคม!G35+สิงหาคม!G38+สิงหาคม!G41+สิงหาคม!G44+สิงหาคม!G47+สิงหาคม!G50</f>
        <v>614835.80000000005</v>
      </c>
      <c r="G11" s="42" t="s">
        <v>3</v>
      </c>
      <c r="H11" s="47"/>
    </row>
    <row r="12" spans="1:8" x14ac:dyDescent="0.35">
      <c r="A12" s="43">
        <v>6</v>
      </c>
      <c r="B12" s="44" t="s">
        <v>36</v>
      </c>
      <c r="C12" s="42" t="s">
        <v>127</v>
      </c>
      <c r="D12" s="45">
        <f>+สิงหาคม!C52+สิงหาคม!C55+สิงหาคม!C58+สิงหาคม!C61+สิงหาคม!C64+สิงหาคม!C67</f>
        <v>24850</v>
      </c>
      <c r="E12" s="55">
        <f>+สิงหาคม!D52+สิงหาคม!D55+สิงหาคม!D58+สิงหาคม!D61+สิงหาคม!D64+สิงหาคม!D67</f>
        <v>24254.61</v>
      </c>
      <c r="F12" s="45">
        <f>+สิงหาคม!G53+สิงหาคม!G56+สิงหาคม!G59+สิงหาคม!G62+สิงหาคม!G65+สิงหาคม!G68</f>
        <v>24254.61</v>
      </c>
      <c r="G12" s="45">
        <f>+D12-E12</f>
        <v>595.38999999999942</v>
      </c>
      <c r="H12" s="47"/>
    </row>
    <row r="13" spans="1:8" x14ac:dyDescent="0.35">
      <c r="A13" s="43">
        <v>7</v>
      </c>
      <c r="B13" s="44" t="s">
        <v>42</v>
      </c>
      <c r="C13" s="42" t="s">
        <v>19</v>
      </c>
      <c r="D13" s="50" t="s">
        <v>3</v>
      </c>
      <c r="E13" s="45" t="str">
        <f>+D13</f>
        <v xml:space="preserve"> -</v>
      </c>
      <c r="F13" s="45" t="str">
        <f>+E13</f>
        <v xml:space="preserve"> -</v>
      </c>
      <c r="G13" s="42" t="s">
        <v>3</v>
      </c>
      <c r="H13" s="47"/>
    </row>
    <row r="14" spans="1:8" x14ac:dyDescent="0.35">
      <c r="A14" s="43">
        <v>8</v>
      </c>
      <c r="B14" s="44" t="s">
        <v>43</v>
      </c>
      <c r="C14" s="42" t="s">
        <v>19</v>
      </c>
      <c r="D14" s="50" t="s">
        <v>3</v>
      </c>
      <c r="E14" s="50" t="s">
        <v>3</v>
      </c>
      <c r="F14" s="50" t="s">
        <v>3</v>
      </c>
      <c r="G14" s="50" t="s">
        <v>3</v>
      </c>
      <c r="H14" s="47"/>
    </row>
    <row r="15" spans="1:8" x14ac:dyDescent="0.35">
      <c r="A15" s="43">
        <v>9</v>
      </c>
      <c r="B15" s="44" t="s">
        <v>44</v>
      </c>
      <c r="C15" s="42" t="s">
        <v>19</v>
      </c>
      <c r="D15" s="45" t="s">
        <v>19</v>
      </c>
      <c r="E15" s="45" t="s">
        <v>19</v>
      </c>
      <c r="F15" s="45" t="s">
        <v>19</v>
      </c>
      <c r="G15" s="84" t="s">
        <v>3</v>
      </c>
      <c r="H15" s="47"/>
    </row>
    <row r="16" spans="1:8" x14ac:dyDescent="0.35">
      <c r="A16" s="48">
        <v>10</v>
      </c>
      <c r="B16" s="82" t="s">
        <v>45</v>
      </c>
      <c r="C16" s="91" t="s">
        <v>19</v>
      </c>
      <c r="D16" s="92" t="s">
        <v>19</v>
      </c>
      <c r="E16" s="92" t="s">
        <v>19</v>
      </c>
      <c r="F16" s="92" t="s">
        <v>19</v>
      </c>
      <c r="G16" s="93" t="s">
        <v>3</v>
      </c>
      <c r="H16" s="73"/>
    </row>
    <row r="17" spans="2:7" x14ac:dyDescent="0.35">
      <c r="B17" s="1" t="s">
        <v>128</v>
      </c>
    </row>
    <row r="18" spans="2:7" x14ac:dyDescent="0.35">
      <c r="B18" s="1" t="s">
        <v>129</v>
      </c>
    </row>
    <row r="19" spans="2:7" x14ac:dyDescent="0.35">
      <c r="B19" s="1" t="s">
        <v>18</v>
      </c>
    </row>
    <row r="20" spans="2:7" ht="33" customHeight="1" x14ac:dyDescent="0.35">
      <c r="D20" s="83"/>
    </row>
    <row r="21" spans="2:7" x14ac:dyDescent="0.35">
      <c r="F21" s="105" t="s">
        <v>21</v>
      </c>
      <c r="G21" s="105"/>
    </row>
    <row r="22" spans="2:7" x14ac:dyDescent="0.35">
      <c r="F22" s="106" t="s">
        <v>46</v>
      </c>
      <c r="G22" s="106"/>
    </row>
    <row r="23" spans="2:7" x14ac:dyDescent="0.35">
      <c r="F23" s="105" t="s">
        <v>20</v>
      </c>
      <c r="G23" s="105"/>
    </row>
  </sheetData>
  <mergeCells count="5">
    <mergeCell ref="A1:H1"/>
    <mergeCell ref="A2:H2"/>
    <mergeCell ref="F23:G23"/>
    <mergeCell ref="F22:G22"/>
    <mergeCell ref="F21:G21"/>
  </mergeCells>
  <phoneticPr fontId="2" type="noConversion"/>
  <pageMargins left="0.37" right="0.17" top="0.51" bottom="0.64" header="0.36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สิงหาคม</vt:lpstr>
      <vt:lpstr>Sheet2</vt:lpstr>
      <vt:lpstr>สิงหาคม!Print_Area</vt:lpstr>
      <vt:lpstr>สิงหาคม!Print_Titles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SC_COM</cp:lastModifiedBy>
  <cp:lastPrinted>2020-09-08T01:31:45Z</cp:lastPrinted>
  <dcterms:created xsi:type="dcterms:W3CDTF">2006-08-30T06:08:37Z</dcterms:created>
  <dcterms:modified xsi:type="dcterms:W3CDTF">2020-09-08T01:32:58Z</dcterms:modified>
</cp:coreProperties>
</file>