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/>
  </bookViews>
  <sheets>
    <sheet name="Sheet1" sheetId="15" r:id="rId1"/>
    <sheet name="Sheet2" sheetId="9" r:id="rId2"/>
  </sheets>
  <definedNames>
    <definedName name="_xlnm.Print_Area" localSheetId="0">Sheet1!$A$1:$I$30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E12" i="9" l="1"/>
  <c r="E11" i="9"/>
  <c r="D12" i="9"/>
  <c r="D11" i="9"/>
  <c r="F12" i="9" l="1"/>
  <c r="E12" i="15"/>
  <c r="F11" i="9"/>
  <c r="G14" i="15"/>
  <c r="G13" i="15"/>
  <c r="G11" i="9" l="1"/>
  <c r="G29" i="15" l="1"/>
  <c r="G28" i="15" l="1"/>
  <c r="G20" i="15"/>
  <c r="G12" i="9" l="1"/>
  <c r="F14" i="9"/>
  <c r="E14" i="9"/>
  <c r="G8" i="15" l="1"/>
  <c r="G19" i="15" l="1"/>
  <c r="E10" i="15" l="1"/>
  <c r="G11" i="15"/>
  <c r="G10" i="15"/>
  <c r="G22" i="15" l="1"/>
  <c r="G23" i="15"/>
  <c r="G16" i="15"/>
  <c r="G17" i="15"/>
  <c r="G26" i="15" l="1"/>
  <c r="G25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<sst xmlns="http://schemas.openxmlformats.org/spreadsheetml/2006/main" count="154" uniqueCount="91">
  <si>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</si>
  <si>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</si>
  <si>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</si>
  <si>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</si>
  <si>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</si>
  <si>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</si>
  <si>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</si>
  <si>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</si>
  <si>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</si>
  <si>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</si>
  <si>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</si>
  <si>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</si>
  <si>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</si>
  <si>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</si>
  <si>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</si>
  <si>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</si>
  <si>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</si>
  <si>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</si>
  <si>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</si>
  <si>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</si>
  <si>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</si>
  <si>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</si>
  <si>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</si>
  <si>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</si>
  <si>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</si>
  <si>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</si>
  <si>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</si>
  <si>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</si>
  <si>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</si>
  <si>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</si>
  <si>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</si>
  <si>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</si>
  <si>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</si>
  <si>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</si>
  <si>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</si>
  <si>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</si>
  <si>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</si>
  <si>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</si>
  <si>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</si>
  <si>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</si>
  <si>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</si>
  <si>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</si>
  <si>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</si>
  <si>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</si>
  <si>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</si>
  <si>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</si>
  <si>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</si>
  <si>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</si>
  <si>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</si>
  <si>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</si>
  <si>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</si>
  <si>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</si>
  <si>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8</t>
  </si>
  <si>
    <t>หจก.ปิยะภัณฑ์ (ก้าว)</t>
  </si>
  <si>
    <t>ซื้อวัสดุก่อสร้างสำหรับช่วยเหลือประชาชนที่ได้รับความเดือดร้อน</t>
  </si>
  <si>
    <t>จากสาธารณภัย</t>
  </si>
  <si>
    <t>ซีคอมแอนด์เซอร์วิส</t>
  </si>
  <si>
    <t>บริษัท ไฮเทคนคร กรุ๊ป จำกัด</t>
  </si>
  <si>
    <t>จ้างตรวจเช็คและซ่อมแซมรถบรรทุกน้ำเอนกประสงค์ หมายเลข</t>
  </si>
  <si>
    <t>ทะเบียน 81-4247 นศ</t>
  </si>
  <si>
    <t>สรุปผลการดำเนินการจัดซื้อจัดจ้างในรอบเดือนมิถุนายน 2566</t>
  </si>
  <si>
    <t>วันที่  3  เดือน กรกฎาคม พ.ศ. 2566</t>
  </si>
  <si>
    <t>ซื้อวัสดุไฟฟ้า จำนวน 8 รายการ</t>
  </si>
  <si>
    <t>สิชลการไฟฟ้า</t>
  </si>
  <si>
    <t>ใบสั่งซื้อ เลขที่ CNTR-00149/66</t>
  </si>
  <si>
    <t>ลว. 9 มิ.ย. 66</t>
  </si>
  <si>
    <t>ใบสั่งซื้อ เลขที่ CNTR-00151/66</t>
  </si>
  <si>
    <t>ลว. 13 มิ.ย. 66</t>
  </si>
  <si>
    <t>ร้านพรจักรไดนาโม</t>
  </si>
  <si>
    <t>ใบสั่งจ้าง เลขที่ CNTR-00148/66</t>
  </si>
  <si>
    <t>ลว. 6 มิ.ย. 66</t>
  </si>
  <si>
    <t>จ้างถ่ายเอกสาร ค่าเย็บหนังสือหรือเข้าปกหนังสือ</t>
  </si>
  <si>
    <t>สิชล ก๊อปปี้</t>
  </si>
  <si>
    <t>ใบสั่งจ้าง เลขที่ CNTR-00150/66</t>
  </si>
  <si>
    <t>จ้างตรวจเช็คและซ่อมแซมเครื่องสำรองไฟกล้องวงจรปิด CCTV</t>
  </si>
  <si>
    <t>ใบสั่งจ้าง เลขที่ CNTR-00152/66</t>
  </si>
  <si>
    <t>ลว. 23 มิ.ย. 66</t>
  </si>
  <si>
    <t>จ้างตรวจเช็คและซ่อมแซมรถยนต์ส่วนกลาง หมายเลขทะเบียน</t>
  </si>
  <si>
    <t>กง 9261 นศ</t>
  </si>
  <si>
    <t>ใบสั่งจ้าง เลขที่ CNTR-00153/66</t>
  </si>
  <si>
    <t>จ้างซ่อมแซม/บำรุงรักษาครุภัณฑ์คอมพิวเตอร์ จำนวน 1 เครื่อง</t>
  </si>
  <si>
    <t>ใบสั่งจ้าง เลขที่ CNTR-00154/66</t>
  </si>
  <si>
    <t xml:space="preserve">จ้างจัดสถานที่เพื่อจัดกิจกรรมเฉลิมพระเกียรติสมเด็จพระนางเจ้าฯ </t>
  </si>
  <si>
    <t>พระบรมราชินี เนื่องในโอกาสวันเฉลิมพระชนมพรรษา 3 มิถุนายน</t>
  </si>
  <si>
    <t>หจก.แม็กซ์ซิมัสบิสซิเนส</t>
  </si>
  <si>
    <t>ใบสั่งจ้าง เลขที่ CNTR-00147/66</t>
  </si>
  <si>
    <t>ลว. 1 มิ.ย. 66</t>
  </si>
  <si>
    <t>2</t>
  </si>
  <si>
    <t>ได้นำข้อมูลเกี่ยวกับการจัดซื้อจัดจ้างตามแบบ  สขร.๑   ( ประจำเดือนมิถุนายน 2566)</t>
  </si>
  <si>
    <t xml:space="preserve">                    เผยแพร่  เมื่อวันที่ 3 กรกฎาคม 2566  โดยวิธีปิดประกาศ  และที่เว็บไซต์ www.chalong.go.th</t>
  </si>
  <si>
    <t>ประจำเดือนมิถุนายน 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</si>
</sst>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0" fontId="3" fillId="0" borderId="0" xfId="0" applyFont="1" applyFill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4" fontId="3" fillId="0" borderId="2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3" fillId="0" borderId="6" xfId="1" applyFont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/>
    </xf>
    <xf numFmtId="43" fontId="8" fillId="0" borderId="6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9" fillId="0" borderId="9" xfId="0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90" zoomScaleNormal="90" workbookViewId="0">
      <selection activeCell="E13" sqref="E13"/>
    </sheetView>
  </sheetViews>
  <sheetFormatPr defaultColWidth="9.140625" defaultRowHeight="21" x14ac:dyDescent="0.35"/>
  <cols>
    <col min="1" max="1" width="5.42578125" style="31" customWidth="1"/>
    <col min="2" max="2" width="47.5703125" style="1" customWidth="1"/>
    <col min="3" max="3" width="12.5703125" style="32" customWidth="1"/>
    <col min="4" max="4" width="14.42578125" style="105" customWidth="1"/>
    <col min="5" max="5" width="12.85546875" style="1" customWidth="1"/>
    <col min="6" max="6" width="29.28515625" style="32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14" t="s">
        <v>60</v>
      </c>
      <c r="B1" s="114"/>
      <c r="C1" s="114"/>
      <c r="D1" s="114"/>
      <c r="E1" s="114"/>
      <c r="F1" s="114"/>
      <c r="G1" s="114"/>
      <c r="H1" s="114"/>
      <c r="I1" s="114"/>
    </row>
    <row r="2" spans="1:9" x14ac:dyDescent="0.35">
      <c r="A2" s="114" t="s">
        <v>27</v>
      </c>
      <c r="B2" s="114"/>
      <c r="C2" s="114"/>
      <c r="D2" s="114"/>
      <c r="E2" s="114"/>
      <c r="F2" s="114"/>
      <c r="G2" s="114"/>
      <c r="H2" s="114"/>
      <c r="I2" s="114"/>
    </row>
    <row r="3" spans="1:9" x14ac:dyDescent="0.35">
      <c r="A3" s="115" t="s">
        <v>61</v>
      </c>
      <c r="B3" s="115"/>
      <c r="C3" s="115"/>
      <c r="D3" s="115"/>
      <c r="E3" s="115"/>
      <c r="F3" s="115"/>
      <c r="G3" s="115"/>
      <c r="H3" s="115"/>
      <c r="I3" s="115"/>
    </row>
    <row r="4" spans="1:9" s="33" customFormat="1" ht="19.5" x14ac:dyDescent="0.3">
      <c r="A4" s="69" t="s">
        <v>28</v>
      </c>
      <c r="B4" s="116" t="s">
        <v>29</v>
      </c>
      <c r="C4" s="118" t="s">
        <v>30</v>
      </c>
      <c r="D4" s="120" t="s">
        <v>31</v>
      </c>
      <c r="E4" s="122" t="s">
        <v>32</v>
      </c>
      <c r="F4" s="70" t="s">
        <v>33</v>
      </c>
      <c r="G4" s="99" t="s">
        <v>34</v>
      </c>
      <c r="H4" s="116" t="s">
        <v>35</v>
      </c>
      <c r="I4" s="71" t="s">
        <v>36</v>
      </c>
    </row>
    <row r="5" spans="1:9" s="33" customFormat="1" ht="19.5" x14ac:dyDescent="0.3">
      <c r="A5" s="53" t="s">
        <v>37</v>
      </c>
      <c r="B5" s="117"/>
      <c r="C5" s="119"/>
      <c r="D5" s="121"/>
      <c r="E5" s="123"/>
      <c r="F5" s="34" t="s">
        <v>38</v>
      </c>
      <c r="G5" s="34" t="s">
        <v>39</v>
      </c>
      <c r="H5" s="124"/>
      <c r="I5" s="51" t="s">
        <v>40</v>
      </c>
    </row>
    <row r="6" spans="1:9" s="33" customFormat="1" ht="19.5" x14ac:dyDescent="0.3">
      <c r="A6" s="72"/>
      <c r="B6" s="73"/>
      <c r="C6" s="74" t="s">
        <v>41</v>
      </c>
      <c r="D6" s="104"/>
      <c r="E6" s="75"/>
      <c r="F6" s="76"/>
      <c r="G6" s="76"/>
      <c r="H6" s="77"/>
      <c r="I6" s="73" t="s">
        <v>41</v>
      </c>
    </row>
    <row r="7" spans="1:9" s="41" customFormat="1" ht="18.75" x14ac:dyDescent="0.3">
      <c r="A7" s="40">
        <v>1</v>
      </c>
      <c r="B7" s="60" t="s">
        <v>62</v>
      </c>
      <c r="C7" s="58">
        <v>32956</v>
      </c>
      <c r="D7" s="61">
        <v>32956</v>
      </c>
      <c r="E7" s="40" t="s">
        <v>42</v>
      </c>
      <c r="F7" s="45" t="s">
        <v>63</v>
      </c>
      <c r="G7" s="59" t="str">
        <f>+F7</f>
        <v>สิชลการไฟฟ้า</v>
      </c>
      <c r="H7" s="62" t="s">
        <v>43</v>
      </c>
      <c r="I7" s="62" t="s">
        <v>64</v>
      </c>
    </row>
    <row r="8" spans="1:9" s="41" customFormat="1" ht="18.75" x14ac:dyDescent="0.3">
      <c r="A8" s="63"/>
      <c r="B8" s="36"/>
      <c r="C8" s="64"/>
      <c r="D8" s="65"/>
      <c r="E8" s="35"/>
      <c r="F8" s="37">
        <v>32956</v>
      </c>
      <c r="G8" s="37">
        <f>+F8</f>
        <v>32956</v>
      </c>
      <c r="H8" s="42" t="s">
        <v>44</v>
      </c>
      <c r="I8" s="42" t="s">
        <v>65</v>
      </c>
    </row>
    <row r="9" spans="1:9" s="41" customFormat="1" ht="18.75" x14ac:dyDescent="0.3">
      <c r="A9" s="54"/>
      <c r="B9" s="39"/>
      <c r="C9" s="66"/>
      <c r="D9" s="55"/>
      <c r="E9" s="38"/>
      <c r="F9" s="56"/>
      <c r="G9" s="56"/>
      <c r="H9" s="43" t="s">
        <v>45</v>
      </c>
      <c r="I9" s="101"/>
    </row>
    <row r="10" spans="1:9" s="41" customFormat="1" ht="18.75" x14ac:dyDescent="0.3">
      <c r="A10" s="97">
        <v>2</v>
      </c>
      <c r="B10" s="60" t="s">
        <v>54</v>
      </c>
      <c r="C10" s="81">
        <v>8000</v>
      </c>
      <c r="D10" s="82">
        <v>7948</v>
      </c>
      <c r="E10" s="83" t="str">
        <f>+E7</f>
        <v>เฉพาะเจาะจง</v>
      </c>
      <c r="F10" s="84" t="s">
        <v>53</v>
      </c>
      <c r="G10" s="84" t="str">
        <f>+F10</f>
        <v>หจก.ปิยะภัณฑ์ (ก้าว)</v>
      </c>
      <c r="H10" s="48" t="s">
        <v>43</v>
      </c>
      <c r="I10" s="62" t="s">
        <v>66</v>
      </c>
    </row>
    <row r="11" spans="1:9" s="41" customFormat="1" ht="18.75" x14ac:dyDescent="0.3">
      <c r="A11" s="57"/>
      <c r="B11" s="36" t="s">
        <v>55</v>
      </c>
      <c r="C11" s="68"/>
      <c r="D11" s="49"/>
      <c r="E11" s="50"/>
      <c r="F11" s="46">
        <v>7948</v>
      </c>
      <c r="G11" s="46">
        <f>+F11</f>
        <v>7948</v>
      </c>
      <c r="H11" s="90" t="s">
        <v>44</v>
      </c>
      <c r="I11" s="42" t="s">
        <v>67</v>
      </c>
    </row>
    <row r="12" spans="1:9" s="41" customFormat="1" ht="18.75" x14ac:dyDescent="0.3">
      <c r="A12" s="54"/>
      <c r="B12" s="39"/>
      <c r="C12" s="66"/>
      <c r="D12" s="55"/>
      <c r="E12" s="113">
        <f>+Sheet1!D13+Sheet1!D16+Sheet1!D19+Sheet1!D22+Sheet1!D25+Sheet1!D2</f>
        <v>25530</v>
      </c>
      <c r="F12" s="56"/>
      <c r="G12" s="56"/>
      <c r="H12" s="43" t="s">
        <v>45</v>
      </c>
      <c r="I12" s="101"/>
    </row>
    <row r="13" spans="1:9" s="41" customFormat="1" x14ac:dyDescent="0.35">
      <c r="A13" s="100" t="s">
        <v>48</v>
      </c>
      <c r="B13" s="80" t="s">
        <v>82</v>
      </c>
      <c r="C13" s="81">
        <v>12000</v>
      </c>
      <c r="D13" s="82">
        <v>12000</v>
      </c>
      <c r="E13" s="83" t="s">
        <v>42</v>
      </c>
      <c r="F13" s="108" t="s">
        <v>84</v>
      </c>
      <c r="G13" s="103" t="str">
        <f>+F13</f>
        <v>หจก.แม็กซ์ซิมัสบิสซิเนส</v>
      </c>
      <c r="H13" s="62" t="s">
        <v>43</v>
      </c>
      <c r="I13" s="62" t="s">
        <v>85</v>
      </c>
    </row>
    <row r="14" spans="1:9" s="41" customFormat="1" ht="18.75" x14ac:dyDescent="0.3">
      <c r="A14" s="57"/>
      <c r="B14" s="127" t="s">
        <v>83</v>
      </c>
      <c r="C14" s="68"/>
      <c r="D14" s="49"/>
      <c r="E14" s="50"/>
      <c r="F14" s="46">
        <v>12000</v>
      </c>
      <c r="G14" s="37">
        <f>+F14</f>
        <v>12000</v>
      </c>
      <c r="H14" s="42" t="s">
        <v>44</v>
      </c>
      <c r="I14" s="42" t="s">
        <v>86</v>
      </c>
    </row>
    <row r="15" spans="1:9" s="41" customFormat="1" ht="18.75" x14ac:dyDescent="0.3">
      <c r="A15" s="54"/>
      <c r="B15" s="39">
        <v>2566</v>
      </c>
      <c r="C15" s="66"/>
      <c r="D15" s="55"/>
      <c r="E15" s="38"/>
      <c r="F15" s="56"/>
      <c r="G15" s="56"/>
      <c r="H15" s="43" t="s">
        <v>45</v>
      </c>
      <c r="I15" s="96"/>
    </row>
    <row r="16" spans="1:9" s="41" customFormat="1" ht="18" customHeight="1" x14ac:dyDescent="0.35">
      <c r="A16" s="100" t="s">
        <v>46</v>
      </c>
      <c r="B16" s="80" t="s">
        <v>58</v>
      </c>
      <c r="C16" s="81">
        <v>1000</v>
      </c>
      <c r="D16" s="82">
        <v>780</v>
      </c>
      <c r="E16" s="83" t="s">
        <v>42</v>
      </c>
      <c r="F16" s="108" t="s">
        <v>68</v>
      </c>
      <c r="G16" s="103" t="str">
        <f>+F16</f>
        <v>ร้านพรจักรไดนาโม</v>
      </c>
      <c r="H16" s="62" t="s">
        <v>43</v>
      </c>
      <c r="I16" s="62" t="s">
        <v>69</v>
      </c>
    </row>
    <row r="17" spans="1:9" s="41" customFormat="1" ht="18.75" x14ac:dyDescent="0.3">
      <c r="A17" s="57"/>
      <c r="B17" s="47" t="s">
        <v>59</v>
      </c>
      <c r="C17" s="68"/>
      <c r="D17" s="49"/>
      <c r="E17" s="50"/>
      <c r="F17" s="46">
        <v>780</v>
      </c>
      <c r="G17" s="37">
        <f>+F17</f>
        <v>780</v>
      </c>
      <c r="H17" s="42" t="s">
        <v>44</v>
      </c>
      <c r="I17" s="42" t="s">
        <v>70</v>
      </c>
    </row>
    <row r="18" spans="1:9" s="41" customFormat="1" ht="18.75" x14ac:dyDescent="0.3">
      <c r="A18" s="54"/>
      <c r="B18" s="39"/>
      <c r="C18" s="66"/>
      <c r="D18" s="55"/>
      <c r="E18" s="38"/>
      <c r="F18" s="56"/>
      <c r="G18" s="56"/>
      <c r="H18" s="43" t="s">
        <v>45</v>
      </c>
      <c r="I18" s="96"/>
    </row>
    <row r="19" spans="1:9" s="41" customFormat="1" ht="18" customHeight="1" x14ac:dyDescent="0.3">
      <c r="A19" s="100" t="s">
        <v>47</v>
      </c>
      <c r="B19" s="80" t="s">
        <v>71</v>
      </c>
      <c r="C19" s="81">
        <v>4900</v>
      </c>
      <c r="D19" s="82">
        <v>4900</v>
      </c>
      <c r="E19" s="83" t="s">
        <v>42</v>
      </c>
      <c r="F19" s="84" t="s">
        <v>72</v>
      </c>
      <c r="G19" s="84" t="str">
        <f>+F19</f>
        <v>สิชล ก๊อปปี้</v>
      </c>
      <c r="H19" s="62" t="s">
        <v>43</v>
      </c>
      <c r="I19" s="62" t="s">
        <v>73</v>
      </c>
    </row>
    <row r="20" spans="1:9" s="41" customFormat="1" ht="18.75" x14ac:dyDescent="0.3">
      <c r="A20" s="57"/>
      <c r="B20" s="47"/>
      <c r="C20" s="68"/>
      <c r="D20" s="49"/>
      <c r="E20" s="50"/>
      <c r="F20" s="46">
        <v>4900</v>
      </c>
      <c r="G20" s="37">
        <f>+F20</f>
        <v>4900</v>
      </c>
      <c r="H20" s="42" t="s">
        <v>44</v>
      </c>
      <c r="I20" s="101" t="s">
        <v>65</v>
      </c>
    </row>
    <row r="21" spans="1:9" s="41" customFormat="1" ht="18.75" x14ac:dyDescent="0.3">
      <c r="A21" s="54"/>
      <c r="B21" s="39"/>
      <c r="C21" s="66"/>
      <c r="D21" s="55"/>
      <c r="E21" s="38"/>
      <c r="F21" s="56"/>
      <c r="G21" s="56"/>
      <c r="H21" s="43" t="s">
        <v>45</v>
      </c>
      <c r="I21" s="96"/>
    </row>
    <row r="22" spans="1:9" s="52" customFormat="1" ht="18.75" x14ac:dyDescent="0.3">
      <c r="A22" s="95" t="s">
        <v>49</v>
      </c>
      <c r="B22" s="91" t="s">
        <v>74</v>
      </c>
      <c r="C22" s="92">
        <v>3500</v>
      </c>
      <c r="D22" s="93">
        <v>3400</v>
      </c>
      <c r="E22" s="94" t="s">
        <v>42</v>
      </c>
      <c r="F22" s="106" t="s">
        <v>57</v>
      </c>
      <c r="G22" s="106" t="str">
        <f>+F22</f>
        <v>บริษัท ไฮเทคนคร กรุ๊ป จำกัด</v>
      </c>
      <c r="H22" s="62" t="s">
        <v>43</v>
      </c>
      <c r="I22" s="62" t="s">
        <v>75</v>
      </c>
    </row>
    <row r="23" spans="1:9" s="52" customFormat="1" ht="18.75" x14ac:dyDescent="0.3">
      <c r="A23" s="63"/>
      <c r="B23" s="36"/>
      <c r="C23" s="64"/>
      <c r="D23" s="65"/>
      <c r="E23" s="35"/>
      <c r="F23" s="37">
        <v>3400</v>
      </c>
      <c r="G23" s="37">
        <f>+F23</f>
        <v>3400</v>
      </c>
      <c r="H23" s="42" t="s">
        <v>44</v>
      </c>
      <c r="I23" s="42" t="s">
        <v>76</v>
      </c>
    </row>
    <row r="24" spans="1:9" s="52" customFormat="1" ht="18.75" x14ac:dyDescent="0.3">
      <c r="A24" s="86"/>
      <c r="B24" s="87"/>
      <c r="C24" s="85"/>
      <c r="D24" s="55"/>
      <c r="E24" s="88"/>
      <c r="F24" s="89"/>
      <c r="G24" s="89"/>
      <c r="H24" s="43" t="s">
        <v>45</v>
      </c>
      <c r="I24" s="102"/>
    </row>
    <row r="25" spans="1:9" s="41" customFormat="1" ht="18.75" x14ac:dyDescent="0.3">
      <c r="A25" s="67" t="s">
        <v>51</v>
      </c>
      <c r="B25" s="44" t="s">
        <v>77</v>
      </c>
      <c r="C25" s="58">
        <v>4500</v>
      </c>
      <c r="D25" s="61">
        <v>4450</v>
      </c>
      <c r="E25" s="40" t="s">
        <v>42</v>
      </c>
      <c r="F25" s="59" t="s">
        <v>68</v>
      </c>
      <c r="G25" s="59" t="str">
        <f>+F25</f>
        <v>ร้านพรจักรไดนาโม</v>
      </c>
      <c r="H25" s="62" t="s">
        <v>43</v>
      </c>
      <c r="I25" s="62" t="s">
        <v>79</v>
      </c>
    </row>
    <row r="26" spans="1:9" s="41" customFormat="1" ht="18.75" x14ac:dyDescent="0.3">
      <c r="A26" s="63"/>
      <c r="B26" s="36" t="s">
        <v>78</v>
      </c>
      <c r="C26" s="64"/>
      <c r="D26" s="65"/>
      <c r="E26" s="35"/>
      <c r="F26" s="37">
        <v>4450</v>
      </c>
      <c r="G26" s="37">
        <f>+F26</f>
        <v>4450</v>
      </c>
      <c r="H26" s="42" t="s">
        <v>44</v>
      </c>
      <c r="I26" s="42" t="s">
        <v>76</v>
      </c>
    </row>
    <row r="27" spans="1:9" s="41" customFormat="1" ht="18.75" x14ac:dyDescent="0.3">
      <c r="A27" s="54"/>
      <c r="B27" s="39"/>
      <c r="C27" s="66"/>
      <c r="D27" s="55"/>
      <c r="E27" s="38"/>
      <c r="F27" s="56"/>
      <c r="G27" s="56"/>
      <c r="H27" s="96" t="s">
        <v>45</v>
      </c>
      <c r="I27" s="96"/>
    </row>
    <row r="28" spans="1:9" x14ac:dyDescent="0.35">
      <c r="A28" s="67" t="s">
        <v>52</v>
      </c>
      <c r="B28" s="44" t="s">
        <v>80</v>
      </c>
      <c r="C28" s="58">
        <v>4620</v>
      </c>
      <c r="D28" s="61">
        <v>4620</v>
      </c>
      <c r="E28" s="40" t="s">
        <v>42</v>
      </c>
      <c r="F28" s="112" t="s">
        <v>56</v>
      </c>
      <c r="G28" s="59" t="str">
        <f>+F28</f>
        <v>ซีคอมแอนด์เซอร์วิส</v>
      </c>
      <c r="H28" s="62" t="s">
        <v>43</v>
      </c>
      <c r="I28" s="62" t="s">
        <v>81</v>
      </c>
    </row>
    <row r="29" spans="1:9" x14ac:dyDescent="0.35">
      <c r="A29" s="63"/>
      <c r="B29" s="36"/>
      <c r="C29" s="64"/>
      <c r="D29" s="65"/>
      <c r="E29" s="35"/>
      <c r="F29" s="37">
        <v>4620</v>
      </c>
      <c r="G29" s="37">
        <f>+F29</f>
        <v>4620</v>
      </c>
      <c r="H29" s="42" t="s">
        <v>44</v>
      </c>
      <c r="I29" s="42" t="s">
        <v>76</v>
      </c>
    </row>
    <row r="30" spans="1:9" x14ac:dyDescent="0.35">
      <c r="A30" s="54"/>
      <c r="B30" s="39"/>
      <c r="C30" s="66"/>
      <c r="D30" s="55"/>
      <c r="E30" s="38"/>
      <c r="F30" s="56"/>
      <c r="G30" s="56"/>
      <c r="H30" s="96" t="s">
        <v>45</v>
      </c>
      <c r="I30" s="9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SheetLayoutView="100" workbookViewId="0">
      <selection activeCell="H13" sqref="H13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s="24" customFormat="1" x14ac:dyDescent="0.35">
      <c r="A1" s="126" t="s">
        <v>11</v>
      </c>
      <c r="B1" s="126"/>
      <c r="C1" s="126"/>
      <c r="D1" s="126"/>
      <c r="E1" s="126"/>
      <c r="F1" s="126"/>
      <c r="G1" s="126"/>
      <c r="H1" s="126"/>
    </row>
    <row r="2" spans="1:10" s="24" customFormat="1" x14ac:dyDescent="0.35">
      <c r="A2" s="126" t="s">
        <v>90</v>
      </c>
      <c r="B2" s="126"/>
      <c r="C2" s="126"/>
      <c r="D2" s="126"/>
      <c r="E2" s="126"/>
      <c r="F2" s="126"/>
      <c r="G2" s="126"/>
      <c r="H2" s="126"/>
    </row>
    <row r="3" spans="1:10" ht="6.75" customHeight="1" x14ac:dyDescent="0.35"/>
    <row r="4" spans="1:10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78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78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78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8" t="s">
        <v>0</v>
      </c>
      <c r="E10" s="18" t="s">
        <v>0</v>
      </c>
      <c r="F10" s="14" t="s">
        <v>0</v>
      </c>
      <c r="G10" s="78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87</v>
      </c>
      <c r="D11" s="14">
        <f>+Sheet1!C7+Sheet1!C10</f>
        <v>40956</v>
      </c>
      <c r="E11" s="23">
        <f>+Sheet1!D7+Sheet1!D10</f>
        <v>40904</v>
      </c>
      <c r="F11" s="14">
        <f>+Sheet1!G8+Sheet1!G11</f>
        <v>40904</v>
      </c>
      <c r="G11" s="107">
        <f>+D11-E11</f>
        <v>52</v>
      </c>
      <c r="H11" s="16"/>
    </row>
    <row r="12" spans="1:10" x14ac:dyDescent="0.35">
      <c r="A12" s="12">
        <v>6</v>
      </c>
      <c r="B12" s="13" t="s">
        <v>17</v>
      </c>
      <c r="C12" s="11" t="s">
        <v>49</v>
      </c>
      <c r="D12" s="14">
        <f>+Sheet1!C13+Sheet1!C16+Sheet1!C19+Sheet1!C22+Sheet1!C25+Sheet1!C28</f>
        <v>30520</v>
      </c>
      <c r="E12" s="23">
        <f>+Sheet1!D13+Sheet1!D16+Sheet1!D19+Sheet1!D22+Sheet1!D25+Sheet1!D28</f>
        <v>30150</v>
      </c>
      <c r="F12" s="14">
        <f>+Sheet1!G14+Sheet1!G17+Sheet1!G20+Sheet1!G23+Sheet1!G26+Sheet1!G29</f>
        <v>30150</v>
      </c>
      <c r="G12" s="107">
        <f>+D12-E12</f>
        <v>370</v>
      </c>
      <c r="H12" s="16"/>
      <c r="J12" s="30"/>
    </row>
    <row r="13" spans="1:10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107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8" t="s">
        <v>0</v>
      </c>
      <c r="E14" s="14" t="str">
        <f>+D14</f>
        <v xml:space="preserve"> -</v>
      </c>
      <c r="F14" s="14" t="str">
        <f>+E14</f>
        <v xml:space="preserve"> -</v>
      </c>
      <c r="G14" s="107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98" t="s">
        <v>13</v>
      </c>
      <c r="F15" s="14" t="s">
        <v>13</v>
      </c>
      <c r="G15" s="79" t="s">
        <v>0</v>
      </c>
      <c r="H15" s="16"/>
    </row>
    <row r="16" spans="1:10" x14ac:dyDescent="0.35">
      <c r="A16" s="17">
        <v>10</v>
      </c>
      <c r="B16" s="29" t="s">
        <v>26</v>
      </c>
      <c r="C16" s="109" t="s">
        <v>13</v>
      </c>
      <c r="D16" s="110" t="s">
        <v>13</v>
      </c>
      <c r="E16" s="110" t="s">
        <v>13</v>
      </c>
      <c r="F16" s="110" t="s">
        <v>13</v>
      </c>
      <c r="G16" s="111" t="s">
        <v>13</v>
      </c>
      <c r="H16" s="26"/>
    </row>
    <row r="17" spans="2:8" x14ac:dyDescent="0.35">
      <c r="B17" s="1" t="s">
        <v>88</v>
      </c>
    </row>
    <row r="18" spans="2:8" x14ac:dyDescent="0.35">
      <c r="B18" s="1" t="s">
        <v>89</v>
      </c>
    </row>
    <row r="19" spans="2:8" x14ac:dyDescent="0.35">
      <c r="B19" s="1" t="s">
        <v>12</v>
      </c>
    </row>
    <row r="20" spans="2:8" ht="33" customHeight="1" x14ac:dyDescent="0.35">
      <c r="D20" s="30"/>
    </row>
    <row r="21" spans="2:8" ht="23.25" customHeight="1" x14ac:dyDescent="0.35">
      <c r="E21" s="125" t="s">
        <v>15</v>
      </c>
      <c r="F21" s="125"/>
      <c r="G21" s="125"/>
      <c r="H21" s="125"/>
    </row>
    <row r="22" spans="2:8" ht="23.25" customHeight="1" x14ac:dyDescent="0.35">
      <c r="E22" s="125" t="s">
        <v>50</v>
      </c>
      <c r="F22" s="125"/>
      <c r="G22" s="125"/>
      <c r="H22" s="125"/>
    </row>
    <row r="23" spans="2:8" ht="23.25" customHeight="1" x14ac:dyDescent="0.35">
      <c r="E23" s="125" t="s">
        <v>14</v>
      </c>
      <c r="F23" s="125"/>
      <c r="G23" s="125"/>
      <c r="H23" s="125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2023-06-30T02:11:29Z</cp:lastPrinted>
  <dcterms:created xsi:type="dcterms:W3CDTF">2006-08-30T06:08:37Z</dcterms:created>
  <dcterms:modified xsi:type="dcterms:W3CDTF">2023-06-30T02:11:51Z</dcterms:modified>
</cp:coreProperties>
</file>