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สขร.67\"/>
    </mc:Choice>
  </mc:AlternateContent>
  <xr:revisionPtr revIDLastSave="0" documentId="13_ncr:1_{D0E2676A-A267-4ABE-B4AB-667BA15531C1}" xr6:coauthVersionLast="47" xr6:coauthVersionMax="47" xr10:uidLastSave="{00000000-0000-0000-0000-000000000000}"/>
  <bookViews>
    <workbookView xWindow="-120" yWindow="-120" windowWidth="20730" windowHeight="11160" tabRatio="383" xr2:uid="{00000000-000D-0000-FFFF-FFFF00000000}"/>
  </bookViews>
  <sheets>
    <sheet name="Sheet1" sheetId="21" r:id="rId1"/>
    <sheet name="Sheet2" sheetId="9" r:id="rId2"/>
  </sheets>
  <definedNames>
    <definedName name="_xlnm.Print_Titles" localSheetId="0">Sheet1!$4:$6</definedName>
  </definedNames>
  <calcPr calcId="191029"/>
</workbook>
</file>

<file path=xl/calcChain.xml><?xml version="1.0" encoding="utf-8"?>
<calcChain xmlns="http://schemas.openxmlformats.org/spreadsheetml/2006/main">
  <c r="F12" i="9" l="1"/>
  <c r="E12" i="9"/>
  <c r="D12" i="9"/>
  <c r="F11" i="9"/>
  <c r="E11" i="9"/>
  <c r="D11" i="9"/>
  <c r="G38" i="21"/>
  <c r="G37" i="21"/>
  <c r="G35" i="21"/>
  <c r="G34" i="21"/>
  <c r="G17" i="21"/>
  <c r="G16" i="21"/>
  <c r="G14" i="21"/>
  <c r="G13" i="21"/>
  <c r="G11" i="21"/>
  <c r="G10" i="21"/>
  <c r="G32" i="21"/>
  <c r="G31" i="21"/>
  <c r="G29" i="21"/>
  <c r="G28" i="21"/>
  <c r="G26" i="21"/>
  <c r="G25" i="21"/>
  <c r="G8" i="21"/>
  <c r="G7" i="21"/>
  <c r="G23" i="21"/>
  <c r="G22" i="21"/>
  <c r="E22" i="21"/>
  <c r="G20" i="21"/>
  <c r="G19" i="21"/>
  <c r="G11" i="9" l="1"/>
  <c r="G12" i="9"/>
  <c r="E14" i="9" l="1"/>
  <c r="F14" i="9" s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<sst xmlns="http://schemas.openxmlformats.org/spreadsheetml/2006/main" count="183" uniqueCount="108">
  <si>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</si>
  <si>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</si>
  <si>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</si>
  <si>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</si>
  <si>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</si>
  <si>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</si>
  <si>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</si>
  <si>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</si>
  <si>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</si>
  <si>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</si>
  <si>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</si>
  <si>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</si>
  <si>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</si>
  <si>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</si>
  <si>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</si>
  <si>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</si>
  <si>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</si>
  <si>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</si>
  <si>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</si>
  <si>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</si>
  <si>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</si>
  <si>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</si>
  <si>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</si>
  <si>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</si>
  <si>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</si>
  <si>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</si>
  <si>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</si>
  <si>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</si>
  <si>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</si>
  <si>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</si>
  <si>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</si>
  <si>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</si>
  <si>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</si>
  <si>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</si>
  <si>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</si>
  <si>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</si>
  <si>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</si>
  <si>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</si>
  <si>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</si>
  <si>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</si>
  <si>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</si>
  <si>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</si>
  <si>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</si>
  <si>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</si>
  <si>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</si>
  <si>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</si>
  <si>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</si>
  <si>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3</t>
  </si>
  <si>
    <t>(นางสุมิตรา  รักบำรุง)</t>
  </si>
  <si>
    <t>6</t>
  </si>
  <si>
    <t>7</t>
  </si>
  <si>
    <t>8</t>
  </si>
  <si>
    <t>9</t>
  </si>
  <si>
    <t>ปรีดาค้าวัสดุ</t>
  </si>
  <si>
    <t>.</t>
  </si>
  <si>
    <t>11</t>
  </si>
  <si>
    <t>1</t>
  </si>
  <si>
    <t>2</t>
  </si>
  <si>
    <t>ห้างหุ้นส่วนจำกัด คงแก้ว ธุรกิจ</t>
  </si>
  <si>
    <t>นายสำเริง  เต็งทอง</t>
  </si>
  <si>
    <t>5</t>
  </si>
  <si>
    <t>17</t>
  </si>
  <si>
    <t>สรุปผลการดำเนินการจัดซื้อจัดจ้างในรอบเดือนพฤษภาคม 2567</t>
  </si>
  <si>
    <t>จ้างตรวจเช็คและซ่อมแซมเครื่องคอมพิวเตอร์</t>
  </si>
  <si>
    <t>สิชลคอมพิวเตอร์</t>
  </si>
  <si>
    <t>ซื้ออาหารเสริม (นม) โรงเรียน ประจำภาคเรียนที่ 1 ปีการศึกษา</t>
  </si>
  <si>
    <t>2567 (ครั้งที่ 1)</t>
  </si>
  <si>
    <t>บริษัท แมรี่ แอน แดรี่ โปรดักส์ จำกัด</t>
  </si>
  <si>
    <t>ใบสั่งซื้อ เลขที่ CNTR-00103/67</t>
  </si>
  <si>
    <t>ลว. 15 พ.ค. 67</t>
  </si>
  <si>
    <t>ใบสั่งจ้าง เลขที่ CNTR-00102/67</t>
  </si>
  <si>
    <t>ลว 15 พ.ค. 67</t>
  </si>
  <si>
    <t>จ้างโครงการบุกเบิกถนนสายซอยมิยาซาว่า หมู่ที่ 8 ตำบลฉลอง</t>
  </si>
  <si>
    <t>สัญญาจ้าง เลขที่ CNTR-00104/67</t>
  </si>
  <si>
    <t>ลว. 16 พ.ค. 67</t>
  </si>
  <si>
    <t>ซื้อวัสดุสำนักงาน กองช่าง จำนวน 10 รายการ</t>
  </si>
  <si>
    <t>ใบสั่งซื้อ เลขที่ CNTR-00105/67</t>
  </si>
  <si>
    <t>จ้างตรวจเช็คและซ่อมแซมรถบรรทุกน้ำเอนกประสงค์</t>
  </si>
  <si>
    <t>ใบสั่งจ้าง เลขที่ CNTR-00106/67</t>
  </si>
  <si>
    <t>ลว. 17 พ.ค.67</t>
  </si>
  <si>
    <t>ซื้อวัสดุสำนักงาน กองคลัง จำนวน 11 รายการ</t>
  </si>
  <si>
    <t>ใบสั่งจ้าง เลขที่ CNTR-00107/67</t>
  </si>
  <si>
    <t>ซื้อครุภัณฑ์สำนักงาน (กล้องวงจรปิด แบบ Analog จำนวน 1 ชุด</t>
  </si>
  <si>
    <t>พร้อมติดตั้ง)</t>
  </si>
  <si>
    <t>Newxa Service</t>
  </si>
  <si>
    <t>ใบสั๋งซื้อ เลขที่ CNTR-00108/67</t>
  </si>
  <si>
    <t>ลว. 23 พ.ค. 67</t>
  </si>
  <si>
    <t>ซื้อวัสดุการเกษตร</t>
  </si>
  <si>
    <t>ณ กันธีร์การค้า</t>
  </si>
  <si>
    <t>ใบสั่งซื้อ เลขที่ CNTR-00109/67</t>
  </si>
  <si>
    <t>ซื้อวัสดุก่อสร้างสำหรับช่วยเหลือประชาชนที่ได้รับความเดือดร้อน</t>
  </si>
  <si>
    <t>จากสาธารณภัย</t>
  </si>
  <si>
    <t>หจก.ปิยะภัณฑ์ (ก้าว)</t>
  </si>
  <si>
    <t>ใบสั่งซื้อ เลขที่ CNTR-00110/67</t>
  </si>
  <si>
    <t>ลว. 27 พ.ค.67</t>
  </si>
  <si>
    <t>นางสาวชุมสาย อยู่ทอง</t>
  </si>
  <si>
    <t>ใบสั่งจ้าง เลขที่ CNTR-00111/67</t>
  </si>
  <si>
    <t>ลว. 29 พ.ค.67</t>
  </si>
  <si>
    <t>2567 (ครั้งที่ 2)</t>
  </si>
  <si>
    <t>ใบสั่งซื้อ เลขที่ CNTR-00113/67</t>
  </si>
  <si>
    <t>ลว. 31 พ.ค. 67</t>
  </si>
  <si>
    <t xml:space="preserve">จ้างผูกผ้าบริเวณรั้วที่ทำการองค์การบริหารส่วนตำบลฉลอง </t>
  </si>
  <si>
    <t>เนื่องในกิจกรรมเฉลิมพระเกียรติสมเด็จพระนางเจ้าฯ พระบรม</t>
  </si>
  <si>
    <t xml:space="preserve">ราชินี เนื่องในโอกาสวันเฉลิมพระชนมพรรษา 3 มิถุนายน 2567 </t>
  </si>
  <si>
    <t>ประจำเดือนพฤษภาคม 2567</t>
  </si>
  <si>
    <t>ได้นำข้อมูลเกี่ยวกับการจัดซื้อจัดจ้างตามแบบ  สขร.๑   ( ประจำเดือนพฤษภาคม 2567)</t>
  </si>
  <si>
    <t xml:space="preserve">                    เผยแพร่  เมื่อวันที่ 5 มิถุนายน 2567  โดยวิธีปิดประกาศ  และที่เว็บไซต์ www.chalong.go.th</t>
  </si>
  <si>
    <t>วันที่  5  เดือน มิถุนายน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</si>
</sst>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  <numFmt numFmtId="190" formatCode="#,##0.00_);[Red]\(#,##0.00\)"/>
    <numFmt numFmtId="191" formatCode="_-* #,##0_-;\-* #,##0_-;_-* &quot;-&quot;??_-;_-@_-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6"/>
      <color rgb="FFFF0000"/>
      <name val="TH SarabunPSK"/>
      <family val="2"/>
    </font>
    <font>
      <sz val="18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59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59" fontId="8" fillId="0" borderId="9" xfId="0" applyNumberFormat="1" applyFont="1" applyBorder="1" applyAlignment="1">
      <alignment horizontal="center"/>
    </xf>
    <xf numFmtId="188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59" fontId="8" fillId="0" borderId="5" xfId="0" applyNumberFormat="1" applyFont="1" applyBorder="1" applyAlignment="1">
      <alignment horizontal="center"/>
    </xf>
    <xf numFmtId="188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188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89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190" fontId="3" fillId="0" borderId="6" xfId="1" applyNumberFormat="1" applyFont="1" applyBorder="1" applyAlignment="1">
      <alignment horizontal="center" vertical="center"/>
    </xf>
    <xf numFmtId="189" fontId="3" fillId="0" borderId="5" xfId="1" applyNumberFormat="1" applyFont="1" applyBorder="1" applyAlignment="1">
      <alignment horizontal="right" vertical="center"/>
    </xf>
    <xf numFmtId="4" fontId="9" fillId="0" borderId="6" xfId="0" quotePrefix="1" applyNumberFormat="1" applyFont="1" applyBorder="1" applyAlignment="1">
      <alignment horizontal="center"/>
    </xf>
    <xf numFmtId="4" fontId="10" fillId="0" borderId="6" xfId="0" applyNumberFormat="1" applyFont="1" applyBorder="1" applyAlignment="1">
      <alignment horizontal="center"/>
    </xf>
    <xf numFmtId="0" fontId="10" fillId="0" borderId="6" xfId="0" quotePrefix="1" applyFont="1" applyBorder="1" applyAlignment="1">
      <alignment horizontal="left"/>
    </xf>
    <xf numFmtId="4" fontId="10" fillId="0" borderId="6" xfId="0" quotePrefix="1" applyNumberFormat="1" applyFont="1" applyBorder="1" applyAlignment="1">
      <alignment horizontal="center"/>
    </xf>
    <xf numFmtId="191" fontId="10" fillId="0" borderId="6" xfId="1" quotePrefix="1" applyNumberFormat="1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0" fontId="3" fillId="0" borderId="14" xfId="0" applyFont="1" applyBorder="1"/>
    <xf numFmtId="0" fontId="8" fillId="0" borderId="6" xfId="0" quotePrefix="1" applyFont="1" applyBorder="1" applyAlignment="1">
      <alignment horizontal="left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2" name="Text Box 24">
          <a:extLst>
            <a:ext uri="{FF2B5EF4-FFF2-40B4-BE49-F238E27FC236}">
              <a16:creationId xmlns:a16="http://schemas.microsoft.com/office/drawing/2014/main" id="{FA4EAED1-5EB5-449B-A95F-0DA26B44AE22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3" name="Text Box 39">
          <a:extLst>
            <a:ext uri="{FF2B5EF4-FFF2-40B4-BE49-F238E27FC236}">
              <a16:creationId xmlns:a16="http://schemas.microsoft.com/office/drawing/2014/main" id="{4C183203-45FC-4F0A-80AE-A59528B21BA2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9270E97D-4182-4E37-8685-F11699D8C927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D3F0CAE1-70A1-4008-AC03-EA0E2E256B24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721AF-900E-45CE-ACDB-5AA25E41C788}">
  <dimension ref="A1:I39"/>
  <sheetViews>
    <sheetView tabSelected="1" zoomScale="80" zoomScaleNormal="80" workbookViewId="0">
      <selection activeCell="D4" sqref="D4:D5"/>
    </sheetView>
  </sheetViews>
  <sheetFormatPr defaultColWidth="9.140625" defaultRowHeight="21" x14ac:dyDescent="0.35"/>
  <cols>
    <col min="1" max="1" width="5.42578125" style="1" customWidth="1"/>
    <col min="2" max="2" width="47.5703125" style="1" customWidth="1"/>
    <col min="3" max="3" width="11.7109375" style="25" customWidth="1"/>
    <col min="4" max="4" width="13.140625" style="80" customWidth="1"/>
    <col min="5" max="5" width="12.85546875" style="1" customWidth="1"/>
    <col min="6" max="6" width="27.28515625" style="25" customWidth="1"/>
    <col min="7" max="7" width="26.7109375" style="1" customWidth="1"/>
    <col min="8" max="8" width="20.85546875" style="1" customWidth="1"/>
    <col min="9" max="9" width="25.140625" style="1" customWidth="1"/>
    <col min="10" max="16384" width="9.140625" style="1"/>
  </cols>
  <sheetData>
    <row r="1" spans="1:9" x14ac:dyDescent="0.35">
      <c r="A1" s="96" t="s">
        <v>62</v>
      </c>
      <c r="B1" s="96"/>
      <c r="C1" s="96"/>
      <c r="D1" s="96"/>
      <c r="E1" s="96"/>
      <c r="F1" s="96"/>
      <c r="G1" s="96"/>
      <c r="H1" s="96"/>
      <c r="I1" s="96"/>
    </row>
    <row r="2" spans="1:9" x14ac:dyDescent="0.35">
      <c r="A2" s="96" t="s">
        <v>27</v>
      </c>
      <c r="B2" s="96"/>
      <c r="C2" s="96"/>
      <c r="D2" s="96"/>
      <c r="E2" s="96"/>
      <c r="F2" s="96"/>
      <c r="G2" s="96"/>
      <c r="H2" s="96"/>
      <c r="I2" s="96"/>
    </row>
    <row r="3" spans="1:9" x14ac:dyDescent="0.35">
      <c r="A3" s="96" t="s">
        <v>107</v>
      </c>
      <c r="B3" s="96"/>
      <c r="C3" s="96"/>
      <c r="D3" s="96"/>
      <c r="E3" s="96"/>
      <c r="F3" s="96"/>
      <c r="G3" s="96"/>
      <c r="H3" s="96"/>
      <c r="I3" s="96"/>
    </row>
    <row r="4" spans="1:9" s="26" customFormat="1" ht="19.5" x14ac:dyDescent="0.3">
      <c r="A4" s="57" t="s">
        <v>28</v>
      </c>
      <c r="B4" s="97" t="s">
        <v>29</v>
      </c>
      <c r="C4" s="99" t="s">
        <v>30</v>
      </c>
      <c r="D4" s="97" t="s">
        <v>31</v>
      </c>
      <c r="E4" s="101" t="s">
        <v>32</v>
      </c>
      <c r="F4" s="58" t="s">
        <v>33</v>
      </c>
      <c r="G4" s="76" t="s">
        <v>34</v>
      </c>
      <c r="H4" s="97" t="s">
        <v>35</v>
      </c>
      <c r="I4" s="59" t="s">
        <v>36</v>
      </c>
    </row>
    <row r="5" spans="1:9" s="26" customFormat="1" ht="19.5" x14ac:dyDescent="0.3">
      <c r="A5" s="44" t="s">
        <v>37</v>
      </c>
      <c r="B5" s="98"/>
      <c r="C5" s="100"/>
      <c r="D5" s="98"/>
      <c r="E5" s="102"/>
      <c r="F5" s="27" t="s">
        <v>38</v>
      </c>
      <c r="G5" s="27" t="s">
        <v>39</v>
      </c>
      <c r="H5" s="103"/>
      <c r="I5" s="43" t="s">
        <v>40</v>
      </c>
    </row>
    <row r="6" spans="1:9" s="26" customFormat="1" ht="19.5" x14ac:dyDescent="0.3">
      <c r="A6" s="60"/>
      <c r="B6" s="61"/>
      <c r="C6" s="62" t="s">
        <v>41</v>
      </c>
      <c r="D6" s="61"/>
      <c r="E6" s="63"/>
      <c r="F6" s="64"/>
      <c r="G6" s="64"/>
      <c r="H6" s="65"/>
      <c r="I6" s="61" t="s">
        <v>41</v>
      </c>
    </row>
    <row r="7" spans="1:9" x14ac:dyDescent="0.35">
      <c r="A7" s="55" t="s">
        <v>56</v>
      </c>
      <c r="B7" s="36" t="s">
        <v>63</v>
      </c>
      <c r="C7" s="48">
        <v>300</v>
      </c>
      <c r="D7" s="49">
        <v>300</v>
      </c>
      <c r="E7" s="32" t="s">
        <v>42</v>
      </c>
      <c r="F7" s="37" t="s">
        <v>64</v>
      </c>
      <c r="G7" s="37" t="str">
        <f>+F7</f>
        <v>สิชลคอมพิวเตอร์</v>
      </c>
      <c r="H7" s="50" t="s">
        <v>43</v>
      </c>
      <c r="I7" s="50" t="s">
        <v>70</v>
      </c>
    </row>
    <row r="8" spans="1:9" x14ac:dyDescent="0.35">
      <c r="A8" s="51"/>
      <c r="B8" s="29"/>
      <c r="C8" s="52"/>
      <c r="D8" s="53"/>
      <c r="E8" s="28"/>
      <c r="F8" s="30">
        <v>300</v>
      </c>
      <c r="G8" s="30">
        <f>+F8</f>
        <v>300</v>
      </c>
      <c r="H8" s="34" t="s">
        <v>44</v>
      </c>
      <c r="I8" s="78" t="s">
        <v>71</v>
      </c>
    </row>
    <row r="9" spans="1:9" ht="23.25" x14ac:dyDescent="0.35">
      <c r="A9" s="45"/>
      <c r="B9" s="90"/>
      <c r="C9" s="54"/>
      <c r="D9" s="46"/>
      <c r="E9" s="31"/>
      <c r="F9" s="91"/>
      <c r="G9" s="89"/>
      <c r="H9" s="35" t="s">
        <v>45</v>
      </c>
      <c r="I9" s="35"/>
    </row>
    <row r="10" spans="1:9" x14ac:dyDescent="0.35">
      <c r="A10" s="77" t="s">
        <v>57</v>
      </c>
      <c r="B10" s="68" t="s">
        <v>65</v>
      </c>
      <c r="C10" s="69">
        <v>33726.550000000003</v>
      </c>
      <c r="D10" s="70">
        <v>33726.550000000003</v>
      </c>
      <c r="E10" s="71" t="s">
        <v>42</v>
      </c>
      <c r="F10" s="72" t="s">
        <v>67</v>
      </c>
      <c r="G10" s="79" t="str">
        <f>+F10</f>
        <v>บริษัท แมรี่ แอน แดรี่ โปรดักส์ จำกัด</v>
      </c>
      <c r="H10" s="50" t="s">
        <v>43</v>
      </c>
      <c r="I10" s="50" t="s">
        <v>68</v>
      </c>
    </row>
    <row r="11" spans="1:9" x14ac:dyDescent="0.35">
      <c r="A11" s="47"/>
      <c r="B11" s="39" t="s">
        <v>66</v>
      </c>
      <c r="C11" s="56"/>
      <c r="D11" s="41"/>
      <c r="E11" s="42"/>
      <c r="F11" s="38">
        <v>33726.550000000003</v>
      </c>
      <c r="G11" s="30">
        <f>+F11</f>
        <v>33726.550000000003</v>
      </c>
      <c r="H11" s="34" t="s">
        <v>44</v>
      </c>
      <c r="I11" s="34" t="s">
        <v>69</v>
      </c>
    </row>
    <row r="12" spans="1:9" ht="23.25" x14ac:dyDescent="0.35">
      <c r="A12" s="45"/>
      <c r="B12" s="93"/>
      <c r="C12" s="54"/>
      <c r="D12" s="46"/>
      <c r="E12" s="31"/>
      <c r="F12" s="91"/>
      <c r="G12" s="89"/>
      <c r="H12" s="35" t="s">
        <v>45</v>
      </c>
      <c r="I12" s="35"/>
    </row>
    <row r="13" spans="1:9" x14ac:dyDescent="0.35">
      <c r="A13" s="77" t="s">
        <v>47</v>
      </c>
      <c r="B13" s="68" t="s">
        <v>72</v>
      </c>
      <c r="C13" s="69">
        <v>467000</v>
      </c>
      <c r="D13" s="70">
        <v>535073.59</v>
      </c>
      <c r="E13" s="71" t="s">
        <v>42</v>
      </c>
      <c r="F13" s="82" t="s">
        <v>58</v>
      </c>
      <c r="G13" s="79" t="str">
        <f>+F13</f>
        <v>ห้างหุ้นส่วนจำกัด คงแก้ว ธุรกิจ</v>
      </c>
      <c r="H13" s="50" t="s">
        <v>43</v>
      </c>
      <c r="I13" s="50" t="s">
        <v>73</v>
      </c>
    </row>
    <row r="14" spans="1:9" x14ac:dyDescent="0.35">
      <c r="A14" s="47"/>
      <c r="B14" s="39"/>
      <c r="C14" s="56"/>
      <c r="D14" s="41"/>
      <c r="E14" s="42"/>
      <c r="F14" s="38">
        <v>466000</v>
      </c>
      <c r="G14" s="30">
        <f>+F14</f>
        <v>466000</v>
      </c>
      <c r="H14" s="34" t="s">
        <v>44</v>
      </c>
      <c r="I14" s="34" t="s">
        <v>74</v>
      </c>
    </row>
    <row r="15" spans="1:9" ht="23.25" x14ac:dyDescent="0.35">
      <c r="A15" s="45"/>
      <c r="B15" s="90"/>
      <c r="C15" s="54"/>
      <c r="D15" s="46"/>
      <c r="E15" s="31"/>
      <c r="F15" s="91"/>
      <c r="G15" s="89"/>
      <c r="H15" s="35" t="s">
        <v>45</v>
      </c>
      <c r="I15" s="35"/>
    </row>
    <row r="16" spans="1:9" x14ac:dyDescent="0.35">
      <c r="A16" s="77" t="s">
        <v>46</v>
      </c>
      <c r="B16" s="68" t="s">
        <v>75</v>
      </c>
      <c r="C16" s="69">
        <v>9230</v>
      </c>
      <c r="D16" s="70">
        <v>9230</v>
      </c>
      <c r="E16" s="71" t="s">
        <v>42</v>
      </c>
      <c r="F16" s="82" t="s">
        <v>53</v>
      </c>
      <c r="G16" s="79" t="str">
        <f>+F16</f>
        <v>ปรีดาค้าวัสดุ</v>
      </c>
      <c r="H16" s="50" t="s">
        <v>43</v>
      </c>
      <c r="I16" s="50" t="s">
        <v>76</v>
      </c>
    </row>
    <row r="17" spans="1:9" x14ac:dyDescent="0.35">
      <c r="A17" s="47"/>
      <c r="B17" s="39"/>
      <c r="C17" s="56"/>
      <c r="D17" s="41"/>
      <c r="E17" s="42"/>
      <c r="F17" s="38">
        <v>9230</v>
      </c>
      <c r="G17" s="30">
        <f>+F17</f>
        <v>9230</v>
      </c>
      <c r="H17" s="34" t="s">
        <v>44</v>
      </c>
      <c r="I17" s="34" t="s">
        <v>74</v>
      </c>
    </row>
    <row r="18" spans="1:9" ht="23.25" x14ac:dyDescent="0.35">
      <c r="A18" s="45"/>
      <c r="B18" s="90"/>
      <c r="C18" s="54"/>
      <c r="D18" s="46"/>
      <c r="E18" s="31"/>
      <c r="F18" s="91"/>
      <c r="G18" s="89"/>
      <c r="H18" s="35" t="s">
        <v>45</v>
      </c>
      <c r="I18" s="35"/>
    </row>
    <row r="19" spans="1:9" s="33" customFormat="1" ht="18.75" x14ac:dyDescent="0.3">
      <c r="A19" s="32">
        <v>5</v>
      </c>
      <c r="B19" s="36" t="s">
        <v>77</v>
      </c>
      <c r="C19" s="48">
        <v>4500</v>
      </c>
      <c r="D19" s="49">
        <v>4190</v>
      </c>
      <c r="E19" s="32" t="s">
        <v>42</v>
      </c>
      <c r="F19" s="37" t="s">
        <v>59</v>
      </c>
      <c r="G19" s="37" t="str">
        <f>+F19</f>
        <v>นายสำเริง  เต็งทอง</v>
      </c>
      <c r="H19" s="50" t="s">
        <v>43</v>
      </c>
      <c r="I19" s="50" t="s">
        <v>78</v>
      </c>
    </row>
    <row r="20" spans="1:9" s="33" customFormat="1" ht="18.75" x14ac:dyDescent="0.3">
      <c r="A20" s="51"/>
      <c r="B20" s="29"/>
      <c r="C20" s="52"/>
      <c r="D20" s="53"/>
      <c r="E20" s="28"/>
      <c r="F20" s="30">
        <v>4190</v>
      </c>
      <c r="G20" s="30">
        <f>+F20</f>
        <v>4190</v>
      </c>
      <c r="H20" s="34" t="s">
        <v>44</v>
      </c>
      <c r="I20" s="34" t="s">
        <v>79</v>
      </c>
    </row>
    <row r="21" spans="1:9" s="33" customFormat="1" ht="23.25" x14ac:dyDescent="0.35">
      <c r="A21" s="45"/>
      <c r="B21" s="90"/>
      <c r="C21" s="54"/>
      <c r="D21" s="46"/>
      <c r="E21" s="31"/>
      <c r="F21" s="91"/>
      <c r="G21" s="89"/>
      <c r="H21" s="35" t="s">
        <v>45</v>
      </c>
      <c r="I21" s="78"/>
    </row>
    <row r="22" spans="1:9" s="33" customFormat="1" ht="18.75" x14ac:dyDescent="0.3">
      <c r="A22" s="74" t="s">
        <v>49</v>
      </c>
      <c r="B22" s="36" t="s">
        <v>80</v>
      </c>
      <c r="C22" s="69">
        <v>8700</v>
      </c>
      <c r="D22" s="70">
        <v>8659</v>
      </c>
      <c r="E22" s="71" t="str">
        <f>+E19</f>
        <v>เฉพาะเจาะจง</v>
      </c>
      <c r="F22" s="72" t="s">
        <v>53</v>
      </c>
      <c r="G22" s="72" t="str">
        <f>+F22</f>
        <v>ปรีดาค้าวัสดุ</v>
      </c>
      <c r="H22" s="40" t="s">
        <v>43</v>
      </c>
      <c r="I22" s="50" t="s">
        <v>81</v>
      </c>
    </row>
    <row r="23" spans="1:9" s="33" customFormat="1" ht="18.75" x14ac:dyDescent="0.3">
      <c r="A23" s="47"/>
      <c r="B23" s="29"/>
      <c r="C23" s="56"/>
      <c r="D23" s="41"/>
      <c r="E23" s="42"/>
      <c r="F23" s="38">
        <v>8659</v>
      </c>
      <c r="G23" s="38">
        <f>+F23</f>
        <v>8659</v>
      </c>
      <c r="H23" s="73" t="s">
        <v>44</v>
      </c>
      <c r="I23" s="34" t="s">
        <v>79</v>
      </c>
    </row>
    <row r="24" spans="1:9" s="33" customFormat="1" ht="23.25" x14ac:dyDescent="0.35">
      <c r="A24" s="45"/>
      <c r="B24" s="90"/>
      <c r="C24" s="54"/>
      <c r="D24" s="46"/>
      <c r="E24" s="85"/>
      <c r="F24" s="88"/>
      <c r="G24" s="89"/>
      <c r="H24" s="35" t="s">
        <v>45</v>
      </c>
      <c r="I24" s="78"/>
    </row>
    <row r="25" spans="1:9" s="33" customFormat="1" x14ac:dyDescent="0.35">
      <c r="A25" s="77" t="s">
        <v>50</v>
      </c>
      <c r="B25" s="68" t="s">
        <v>82</v>
      </c>
      <c r="C25" s="69">
        <v>25000</v>
      </c>
      <c r="D25" s="70">
        <v>25000</v>
      </c>
      <c r="E25" s="71" t="s">
        <v>42</v>
      </c>
      <c r="F25" s="82" t="s">
        <v>84</v>
      </c>
      <c r="G25" s="79" t="str">
        <f>+F25</f>
        <v>Newxa Service</v>
      </c>
      <c r="H25" s="50" t="s">
        <v>43</v>
      </c>
      <c r="I25" s="50" t="s">
        <v>85</v>
      </c>
    </row>
    <row r="26" spans="1:9" s="33" customFormat="1" ht="18.75" x14ac:dyDescent="0.3">
      <c r="A26" s="47"/>
      <c r="B26" s="39" t="s">
        <v>83</v>
      </c>
      <c r="C26" s="56"/>
      <c r="D26" s="41"/>
      <c r="E26" s="42"/>
      <c r="F26" s="38">
        <v>25000</v>
      </c>
      <c r="G26" s="30">
        <f>+F26</f>
        <v>25000</v>
      </c>
      <c r="H26" s="34" t="s">
        <v>44</v>
      </c>
      <c r="I26" s="34" t="s">
        <v>86</v>
      </c>
    </row>
    <row r="27" spans="1:9" s="33" customFormat="1" ht="23.25" x14ac:dyDescent="0.35">
      <c r="A27" s="45"/>
      <c r="B27" s="90"/>
      <c r="C27" s="54"/>
      <c r="D27" s="46"/>
      <c r="E27" s="31"/>
      <c r="F27" s="92"/>
      <c r="G27" s="89"/>
      <c r="H27" s="35" t="s">
        <v>45</v>
      </c>
      <c r="I27" s="35"/>
    </row>
    <row r="28" spans="1:9" s="33" customFormat="1" ht="18" customHeight="1" x14ac:dyDescent="0.35">
      <c r="A28" s="77" t="s">
        <v>51</v>
      </c>
      <c r="B28" s="68" t="s">
        <v>87</v>
      </c>
      <c r="C28" s="69">
        <v>2500</v>
      </c>
      <c r="D28" s="70">
        <v>2115</v>
      </c>
      <c r="E28" s="71" t="s">
        <v>42</v>
      </c>
      <c r="F28" s="82" t="s">
        <v>88</v>
      </c>
      <c r="G28" s="79" t="str">
        <f>+F28</f>
        <v>ณ กันธีร์การค้า</v>
      </c>
      <c r="H28" s="50" t="s">
        <v>43</v>
      </c>
      <c r="I28" s="50" t="s">
        <v>89</v>
      </c>
    </row>
    <row r="29" spans="1:9" s="33" customFormat="1" ht="18.75" x14ac:dyDescent="0.3">
      <c r="A29" s="47"/>
      <c r="B29" s="39"/>
      <c r="C29" s="56"/>
      <c r="D29" s="41"/>
      <c r="E29" s="42"/>
      <c r="F29" s="38">
        <v>2115</v>
      </c>
      <c r="G29" s="30">
        <f>+F29</f>
        <v>2115</v>
      </c>
      <c r="H29" s="34" t="s">
        <v>44</v>
      </c>
      <c r="I29" s="34" t="s">
        <v>86</v>
      </c>
    </row>
    <row r="30" spans="1:9" s="33" customFormat="1" ht="23.25" x14ac:dyDescent="0.35">
      <c r="A30" s="45"/>
      <c r="B30" s="90"/>
      <c r="C30" s="54"/>
      <c r="D30" s="46"/>
      <c r="E30" s="31"/>
      <c r="F30" s="91"/>
      <c r="G30" s="89"/>
      <c r="H30" s="35" t="s">
        <v>45</v>
      </c>
      <c r="I30" s="35"/>
    </row>
    <row r="31" spans="1:9" x14ac:dyDescent="0.35">
      <c r="A31" s="77" t="s">
        <v>52</v>
      </c>
      <c r="B31" s="68" t="s">
        <v>90</v>
      </c>
      <c r="C31" s="69">
        <v>11000</v>
      </c>
      <c r="D31" s="70">
        <v>10609</v>
      </c>
      <c r="E31" s="71" t="s">
        <v>42</v>
      </c>
      <c r="F31" s="82" t="s">
        <v>92</v>
      </c>
      <c r="G31" s="82" t="str">
        <f>+F31</f>
        <v>หจก.ปิยะภัณฑ์ (ก้าว)</v>
      </c>
      <c r="H31" s="50" t="s">
        <v>43</v>
      </c>
      <c r="I31" s="50" t="s">
        <v>93</v>
      </c>
    </row>
    <row r="32" spans="1:9" x14ac:dyDescent="0.35">
      <c r="A32" s="47"/>
      <c r="B32" s="39" t="s">
        <v>91</v>
      </c>
      <c r="C32" s="56"/>
      <c r="D32" s="41"/>
      <c r="E32" s="42"/>
      <c r="F32" s="38">
        <v>10609</v>
      </c>
      <c r="G32" s="30">
        <f>+F32</f>
        <v>10609</v>
      </c>
      <c r="H32" s="34" t="s">
        <v>44</v>
      </c>
      <c r="I32" s="34" t="s">
        <v>94</v>
      </c>
    </row>
    <row r="33" spans="1:9" ht="23.25" x14ac:dyDescent="0.35">
      <c r="A33" s="45"/>
      <c r="B33" s="90"/>
      <c r="C33" s="54"/>
      <c r="D33" s="46"/>
      <c r="E33" s="31"/>
      <c r="F33" s="91"/>
      <c r="G33" s="89"/>
      <c r="H33" s="35" t="s">
        <v>45</v>
      </c>
      <c r="I33" s="35"/>
    </row>
    <row r="34" spans="1:9" x14ac:dyDescent="0.35">
      <c r="A34" s="1">
        <v>10</v>
      </c>
      <c r="B34" s="68" t="s">
        <v>101</v>
      </c>
      <c r="C34" s="69">
        <v>3000</v>
      </c>
      <c r="D34" s="70">
        <v>3000</v>
      </c>
      <c r="E34" s="71" t="s">
        <v>42</v>
      </c>
      <c r="F34" s="82" t="s">
        <v>95</v>
      </c>
      <c r="G34" s="82" t="str">
        <f>+F34</f>
        <v>นางสาวชุมสาย อยู่ทอง</v>
      </c>
      <c r="H34" s="50" t="s">
        <v>43</v>
      </c>
      <c r="I34" s="50" t="s">
        <v>96</v>
      </c>
    </row>
    <row r="35" spans="1:9" x14ac:dyDescent="0.35">
      <c r="B35" s="39" t="s">
        <v>102</v>
      </c>
      <c r="C35" s="56"/>
      <c r="D35" s="41"/>
      <c r="E35" s="42"/>
      <c r="F35" s="38">
        <v>3000</v>
      </c>
      <c r="G35" s="30">
        <f>+F35</f>
        <v>3000</v>
      </c>
      <c r="H35" s="34" t="s">
        <v>44</v>
      </c>
      <c r="I35" s="34" t="s">
        <v>97</v>
      </c>
    </row>
    <row r="36" spans="1:9" ht="23.25" x14ac:dyDescent="0.35">
      <c r="A36" s="94"/>
      <c r="B36" s="95" t="s">
        <v>103</v>
      </c>
      <c r="C36" s="54"/>
      <c r="D36" s="46"/>
      <c r="E36" s="31"/>
      <c r="F36" s="91"/>
      <c r="G36" s="89"/>
      <c r="H36" s="35" t="s">
        <v>45</v>
      </c>
      <c r="I36" s="35"/>
    </row>
    <row r="37" spans="1:9" x14ac:dyDescent="0.35">
      <c r="A37" s="77" t="s">
        <v>55</v>
      </c>
      <c r="B37" s="68" t="s">
        <v>65</v>
      </c>
      <c r="C37" s="69">
        <v>335130.01</v>
      </c>
      <c r="D37" s="70">
        <v>335130.01</v>
      </c>
      <c r="E37" s="71" t="s">
        <v>42</v>
      </c>
      <c r="F37" s="72" t="s">
        <v>67</v>
      </c>
      <c r="G37" s="72" t="str">
        <f>+F37</f>
        <v>บริษัท แมรี่ แอน แดรี่ โปรดักส์ จำกัด</v>
      </c>
      <c r="H37" s="50" t="s">
        <v>43</v>
      </c>
      <c r="I37" s="50" t="s">
        <v>99</v>
      </c>
    </row>
    <row r="38" spans="1:9" x14ac:dyDescent="0.35">
      <c r="A38" s="47"/>
      <c r="B38" s="39" t="s">
        <v>98</v>
      </c>
      <c r="C38" s="56"/>
      <c r="D38" s="41"/>
      <c r="E38" s="42"/>
      <c r="F38" s="38">
        <v>335130.01</v>
      </c>
      <c r="G38" s="30">
        <f>+F38</f>
        <v>335130.01</v>
      </c>
      <c r="H38" s="34" t="s">
        <v>44</v>
      </c>
      <c r="I38" s="34" t="s">
        <v>100</v>
      </c>
    </row>
    <row r="39" spans="1:9" ht="23.25" x14ac:dyDescent="0.35">
      <c r="A39" s="45"/>
      <c r="B39" s="93"/>
      <c r="C39" s="54"/>
      <c r="D39" s="46"/>
      <c r="E39" s="31"/>
      <c r="F39" s="91"/>
      <c r="G39" s="89"/>
      <c r="H39" s="35" t="s">
        <v>45</v>
      </c>
      <c r="I39" s="35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SheetLayoutView="100" workbookViewId="0">
      <selection activeCell="E23" sqref="E23:H23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104" t="s">
        <v>11</v>
      </c>
      <c r="B1" s="104"/>
      <c r="C1" s="104"/>
      <c r="D1" s="104"/>
      <c r="E1" s="104"/>
      <c r="F1" s="104"/>
      <c r="G1" s="104"/>
      <c r="H1" s="104"/>
    </row>
    <row r="2" spans="1:10" x14ac:dyDescent="0.35">
      <c r="A2" s="104" t="s">
        <v>104</v>
      </c>
      <c r="B2" s="104"/>
      <c r="C2" s="104"/>
      <c r="D2" s="104"/>
      <c r="E2" s="104"/>
      <c r="F2" s="104"/>
      <c r="G2" s="104"/>
      <c r="H2" s="104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6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6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6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6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60</v>
      </c>
      <c r="D11" s="14">
        <f>+Sheet1!C10+Sheet1!C16+Sheet1!C22+Sheet1!C25+Sheet1!C28+Sheet1!C31+Sheet1!C37</f>
        <v>425286.56</v>
      </c>
      <c r="E11" s="18">
        <f>+Sheet1!D10+Sheet1!D16+Sheet1!D22+Sheet1!D25+Sheet1!D28+Sheet1!D31+Sheet1!D37</f>
        <v>424469.56</v>
      </c>
      <c r="F11" s="14">
        <f>+Sheet1!G11+Sheet1!G17+Sheet1!G23+Sheet1!G26+Sheet1!G29+Sheet1!G32+Sheet1!G38</f>
        <v>424469.56</v>
      </c>
      <c r="G11" s="87">
        <f>+D11-E11</f>
        <v>817</v>
      </c>
      <c r="H11" s="16"/>
    </row>
    <row r="12" spans="1:10" x14ac:dyDescent="0.35">
      <c r="A12" s="12">
        <v>6</v>
      </c>
      <c r="B12" s="13" t="s">
        <v>17</v>
      </c>
      <c r="C12" s="11" t="s">
        <v>61</v>
      </c>
      <c r="D12" s="14">
        <f>+Sheet1!C7+Sheet1!C13+Sheet1!C19+Sheet1!C34</f>
        <v>474800</v>
      </c>
      <c r="E12" s="18">
        <f>+Sheet1!D7+Sheet1!D13+Sheet1!D19+Sheet1!D34</f>
        <v>542563.59</v>
      </c>
      <c r="F12" s="14">
        <f>+Sheet1!G8+Sheet1!G14+Sheet1!G20+Sheet1!G35</f>
        <v>473490</v>
      </c>
      <c r="G12" s="87">
        <f>+D12-E12</f>
        <v>-67763.589999999967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54</v>
      </c>
      <c r="E13" s="14" t="str">
        <f>+D13</f>
        <v>.</v>
      </c>
      <c r="F13" s="14" t="str">
        <f>+E13</f>
        <v>.</v>
      </c>
      <c r="G13" s="81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>+D14</f>
        <v xml:space="preserve"> -</v>
      </c>
      <c r="F14" s="14" t="str">
        <f>+E14</f>
        <v xml:space="preserve"> -</v>
      </c>
      <c r="G14" s="81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75" t="s">
        <v>13</v>
      </c>
      <c r="F15" s="14" t="s">
        <v>13</v>
      </c>
      <c r="G15" s="67" t="s">
        <v>0</v>
      </c>
      <c r="H15" s="16"/>
    </row>
    <row r="16" spans="1:10" x14ac:dyDescent="0.35">
      <c r="A16" s="17">
        <v>10</v>
      </c>
      <c r="B16" s="23" t="s">
        <v>26</v>
      </c>
      <c r="C16" s="83" t="s">
        <v>13</v>
      </c>
      <c r="D16" s="84" t="s">
        <v>13</v>
      </c>
      <c r="E16" s="84" t="s">
        <v>13</v>
      </c>
      <c r="F16" s="84" t="s">
        <v>13</v>
      </c>
      <c r="G16" s="86" t="s">
        <v>13</v>
      </c>
      <c r="H16" s="20"/>
    </row>
    <row r="17" spans="2:8" x14ac:dyDescent="0.35">
      <c r="B17" s="1" t="s">
        <v>105</v>
      </c>
    </row>
    <row r="18" spans="2:8" x14ac:dyDescent="0.35">
      <c r="B18" s="1" t="s">
        <v>106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104" t="s">
        <v>15</v>
      </c>
      <c r="F21" s="104"/>
      <c r="G21" s="104"/>
      <c r="H21" s="104"/>
    </row>
    <row r="22" spans="2:8" ht="23.25" customHeight="1" x14ac:dyDescent="0.35">
      <c r="E22" s="104" t="s">
        <v>48</v>
      </c>
      <c r="F22" s="104"/>
      <c r="G22" s="104"/>
      <c r="H22" s="104"/>
    </row>
    <row r="23" spans="2:8" ht="23.25" customHeight="1" x14ac:dyDescent="0.35">
      <c r="E23" s="104" t="s">
        <v>14</v>
      </c>
      <c r="F23" s="104"/>
      <c r="G23" s="104"/>
      <c r="H23" s="104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2024-06-04T08:33:11Z</cp:lastPrinted>
  <dcterms:created xsi:type="dcterms:W3CDTF">2006-08-30T06:08:37Z</dcterms:created>
  <dcterms:modified xsi:type="dcterms:W3CDTF">2024-06-10T06:33:03Z</dcterms:modified>
</cp:coreProperties>
</file>