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 activeTab="1"/>
  </bookViews>
  <sheets>
    <sheet name="Sheet1" sheetId="15" r:id="rId1"/>
    <sheet name="Sheet2" sheetId="9" r:id="rId2"/>
  </sheets>
  <definedNames>
    <definedName name="_xlnm.Print_Area" localSheetId="0">Sheet1!$A$1:$I$24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F14" i="9" l="1"/>
  <c r="E14" i="9"/>
  <c r="G8" i="15" l="1"/>
  <c r="G17" i="15" l="1"/>
  <c r="G16" i="15"/>
  <c r="E10" i="15" l="1"/>
  <c r="G11" i="15"/>
  <c r="G10" i="15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<sst xmlns="http://schemas.openxmlformats.org/spreadsheetml/2006/main" count="138" uniqueCount="82">
  <si>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</si>
  <si>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</si>
  <si>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</si>
  <si>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</si>
  <si>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</si>
  <si>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</si>
  <si>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</si>
  <si>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</si>
  <si>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</si>
  <si>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</si>
  <si>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</si>
  <si>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</si>
  <si>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</si>
  <si>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</si>
  <si>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</si>
  <si>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</si>
  <si>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</si>
  <si>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</si>
  <si>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</si>
  <si>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</si>
  <si>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</si>
  <si>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</si>
  <si>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</si>
  <si>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</si>
  <si>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</si>
  <si>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</si>
  <si>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</si>
  <si>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</si>
  <si>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</si>
  <si>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</si>
  <si>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</si>
  <si>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</si>
  <si>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</si>
  <si>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</si>
  <si>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</si>
  <si>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</si>
  <si>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</si>
  <si>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</si>
  <si>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</si>
  <si>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</si>
  <si>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</si>
  <si>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</si>
  <si>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</si>
  <si>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</si>
  <si>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</si>
  <si>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</si>
  <si>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</si>
  <si>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</si>
  <si>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</si>
  <si>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</si>
  <si>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</si>
  <si>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 xml:space="preserve">ซื้ออาหารเสริม (นม) โรงเรียน ประจำภาคเรียนที่ 2 ปีการศึกษา </t>
  </si>
  <si>
    <t>สหกรณ์โคนมชะอำ - ห้วยทราย จำกัด</t>
  </si>
  <si>
    <t>สรุปผลการดำเนินการจัดซื้อจัดจ้างในรอบเดือนพฤศจิกายน 2565</t>
  </si>
  <si>
    <t>วันที่  2  เดือน ธันวาคม พ.ศ. 2565</t>
  </si>
  <si>
    <t xml:space="preserve">ซื้อครุภัณฑ์คอมพิวเตอร์หรืออิเล็กทรอนิกส์ เครื่องคอมพิวเตอร์ </t>
  </si>
  <si>
    <t xml:space="preserve">All In One สำหรับงานประมวลผล จำนวน 2 เครื่อง และ เครื่อง </t>
  </si>
  <si>
    <t>พิมพ์เลเซอร์ หรือ LED ขาวดำ ชนิด Network จำนวน 1 เครื่อง</t>
  </si>
  <si>
    <t>ร้าน สิชลคอมพิวเตอร์ แอนด์ เซอร์วิส</t>
  </si>
  <si>
    <t>ใบสั่งซื้อ เลขที่ CNTR-00012/66</t>
  </si>
  <si>
    <t>ลว. 21 พ.ย. 65</t>
  </si>
  <si>
    <t>2565 สำหรับ ศพด. อบต.ฉลอง ครั้งที่ 2</t>
  </si>
  <si>
    <t>ใบสั่งซื้อ เลขที่ CNTR-00014/66</t>
  </si>
  <si>
    <t>ลว. 30 พ.ย. 65</t>
  </si>
  <si>
    <t>จ้างตรวจเช็คและซ่อมแซมเครื่องคอมพิวเตอร์ รหัสครุภัณฑ์</t>
  </si>
  <si>
    <t>416-53-0019 สำนักปลัด</t>
  </si>
  <si>
    <t>ร้านสิชลคอมพิวเตอร์ แอนด์ เซอร์วิส</t>
  </si>
  <si>
    <t>ใบสั่งจ้าง เลขที่ CNTR-00009/66</t>
  </si>
  <si>
    <t>ลว. 18 พ.ย. 65</t>
  </si>
  <si>
    <t>จ้างตรวจเช็คและซ่อมแซมเครื่องพริ้นเตอร์ ศพด.อบต.ฉลอง</t>
  </si>
  <si>
    <t>ใบสั่งจ้าง เลขที่ CNTR-00010/66</t>
  </si>
  <si>
    <t>416-53-0033</t>
  </si>
  <si>
    <t>ใบสั่งจ้าง เลขที่ CNTR-00013/66</t>
  </si>
  <si>
    <t>ลว. 23 พ.ย. 65</t>
  </si>
  <si>
    <t>จ้างก่อสร้างซุ้มเฉลิมพระเกียรติ รัชกาลที่ 10</t>
  </si>
  <si>
    <t>หจก.แม็กซ์ซิมัส บิสซิเนส</t>
  </si>
  <si>
    <t>สัญญาจ้าง เลขที่ CNTR-00008/66</t>
  </si>
  <si>
    <t>ลว. 1 พ.ย. 65</t>
  </si>
  <si>
    <t>ประจำเดือนพฤศจิกายน  2565</t>
  </si>
  <si>
    <t>ได้นำข้อมูลเกี่ยวกับการจัดซื้อจัดจ้างตามแบบ  สขร.๑   ( ประจำเดือนพฤศจิกายน 2565)</t>
  </si>
  <si>
    <t xml:space="preserve">                    เผยแพร่  เมื่อวันที่ 2 ธันวาคม 2565  โดยวิธีปิดประกาศ  และที่เว็บไซต์ www.chalong.go.th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</si>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</sst>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zoomScale="90" zoomScaleNormal="90" workbookViewId="0">
      <selection activeCell="A2" sqref="A2:I2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08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3" t="s">
        <v>53</v>
      </c>
      <c r="B1" s="113"/>
      <c r="C1" s="113"/>
      <c r="D1" s="113"/>
      <c r="E1" s="113"/>
      <c r="F1" s="113"/>
      <c r="G1" s="113"/>
      <c r="H1" s="113"/>
      <c r="I1" s="113"/>
    </row>
    <row r="2" spans="1:9" x14ac:dyDescent="0.35">
      <c r="A2" s="113" t="s">
        <v>27</v>
      </c>
      <c r="B2" s="113"/>
      <c r="C2" s="113"/>
      <c r="D2" s="113"/>
      <c r="E2" s="113"/>
      <c r="F2" s="113"/>
      <c r="G2" s="113"/>
      <c r="H2" s="113"/>
      <c r="I2" s="113"/>
    </row>
    <row r="3" spans="1:9" x14ac:dyDescent="0.35">
      <c r="A3" s="114" t="s">
        <v>54</v>
      </c>
      <c r="B3" s="114"/>
      <c r="C3" s="114"/>
      <c r="D3" s="114"/>
      <c r="E3" s="114"/>
      <c r="F3" s="114"/>
      <c r="G3" s="114"/>
      <c r="H3" s="114"/>
      <c r="I3" s="114"/>
    </row>
    <row r="4" spans="1:9" s="35" customFormat="1" ht="19.5" x14ac:dyDescent="0.3">
      <c r="A4" s="71" t="s">
        <v>28</v>
      </c>
      <c r="B4" s="115" t="s">
        <v>29</v>
      </c>
      <c r="C4" s="117" t="s">
        <v>30</v>
      </c>
      <c r="D4" s="119" t="s">
        <v>31</v>
      </c>
      <c r="E4" s="121" t="s">
        <v>32</v>
      </c>
      <c r="F4" s="72" t="s">
        <v>33</v>
      </c>
      <c r="G4" s="101" t="s">
        <v>34</v>
      </c>
      <c r="H4" s="115" t="s">
        <v>35</v>
      </c>
      <c r="I4" s="73" t="s">
        <v>36</v>
      </c>
    </row>
    <row r="5" spans="1:9" s="35" customFormat="1" ht="19.5" x14ac:dyDescent="0.3">
      <c r="A5" s="55" t="s">
        <v>37</v>
      </c>
      <c r="B5" s="116"/>
      <c r="C5" s="118"/>
      <c r="D5" s="120"/>
      <c r="E5" s="122"/>
      <c r="F5" s="36" t="s">
        <v>38</v>
      </c>
      <c r="G5" s="36" t="s">
        <v>39</v>
      </c>
      <c r="H5" s="123"/>
      <c r="I5" s="53" t="s">
        <v>40</v>
      </c>
    </row>
    <row r="6" spans="1:9" s="35" customFormat="1" ht="19.5" x14ac:dyDescent="0.3">
      <c r="A6" s="74"/>
      <c r="B6" s="75"/>
      <c r="C6" s="76" t="s">
        <v>41</v>
      </c>
      <c r="D6" s="107"/>
      <c r="E6" s="77"/>
      <c r="F6" s="78"/>
      <c r="G6" s="78"/>
      <c r="H6" s="79"/>
      <c r="I6" s="75" t="s">
        <v>41</v>
      </c>
    </row>
    <row r="7" spans="1:9" s="43" customFormat="1" ht="18.75" x14ac:dyDescent="0.3">
      <c r="A7" s="42">
        <v>1</v>
      </c>
      <c r="B7" s="62" t="s">
        <v>55</v>
      </c>
      <c r="C7" s="60">
        <v>61000</v>
      </c>
      <c r="D7" s="63">
        <v>61000</v>
      </c>
      <c r="E7" s="42" t="s">
        <v>42</v>
      </c>
      <c r="F7" s="47" t="s">
        <v>58</v>
      </c>
      <c r="G7" s="61" t="str">
        <f>+F7</f>
        <v>ร้าน สิชลคอมพิวเตอร์ แอนด์ เซอร์วิส</v>
      </c>
      <c r="H7" s="64" t="s">
        <v>43</v>
      </c>
      <c r="I7" s="64" t="s">
        <v>59</v>
      </c>
    </row>
    <row r="8" spans="1:9" s="43" customFormat="1" ht="18.75" x14ac:dyDescent="0.3">
      <c r="A8" s="65"/>
      <c r="B8" s="38" t="s">
        <v>56</v>
      </c>
      <c r="C8" s="66"/>
      <c r="D8" s="67"/>
      <c r="E8" s="37"/>
      <c r="F8" s="39">
        <v>61000</v>
      </c>
      <c r="G8" s="39">
        <f>+F8</f>
        <v>61000</v>
      </c>
      <c r="H8" s="44" t="s">
        <v>44</v>
      </c>
      <c r="I8" s="44" t="s">
        <v>60</v>
      </c>
    </row>
    <row r="9" spans="1:9" s="43" customFormat="1" ht="18.75" x14ac:dyDescent="0.3">
      <c r="A9" s="56"/>
      <c r="B9" s="41" t="s">
        <v>57</v>
      </c>
      <c r="C9" s="68"/>
      <c r="D9" s="57"/>
      <c r="E9" s="40"/>
      <c r="F9" s="58"/>
      <c r="G9" s="58"/>
      <c r="H9" s="45" t="s">
        <v>45</v>
      </c>
      <c r="I9" s="103"/>
    </row>
    <row r="10" spans="1:9" s="43" customFormat="1" ht="18.75" x14ac:dyDescent="0.3">
      <c r="A10" s="99">
        <v>2</v>
      </c>
      <c r="B10" s="62" t="s">
        <v>51</v>
      </c>
      <c r="C10" s="83">
        <v>5527.2</v>
      </c>
      <c r="D10" s="84">
        <v>5527.2</v>
      </c>
      <c r="E10" s="85" t="str">
        <f>+E7</f>
        <v>เฉพาะเจาะจง</v>
      </c>
      <c r="F10" s="86" t="s">
        <v>52</v>
      </c>
      <c r="G10" s="86" t="str">
        <f>+F10</f>
        <v>สหกรณ์โคนมชะอำ - ห้วยทราย จำกัด</v>
      </c>
      <c r="H10" s="50" t="s">
        <v>43</v>
      </c>
      <c r="I10" s="64" t="s">
        <v>62</v>
      </c>
    </row>
    <row r="11" spans="1:9" s="43" customFormat="1" ht="18.75" x14ac:dyDescent="0.3">
      <c r="A11" s="59"/>
      <c r="B11" s="38" t="s">
        <v>61</v>
      </c>
      <c r="C11" s="70"/>
      <c r="D11" s="51"/>
      <c r="E11" s="52"/>
      <c r="F11" s="48">
        <v>5527.2</v>
      </c>
      <c r="G11" s="48">
        <f>+F11</f>
        <v>5527.2</v>
      </c>
      <c r="H11" s="92" t="s">
        <v>44</v>
      </c>
      <c r="I11" s="44" t="s">
        <v>63</v>
      </c>
    </row>
    <row r="12" spans="1:9" s="43" customFormat="1" ht="18.75" x14ac:dyDescent="0.3">
      <c r="A12" s="56"/>
      <c r="B12" s="41"/>
      <c r="C12" s="68"/>
      <c r="D12" s="57"/>
      <c r="E12" s="40"/>
      <c r="F12" s="58"/>
      <c r="G12" s="58"/>
      <c r="H12" s="45" t="s">
        <v>45</v>
      </c>
      <c r="I12" s="103"/>
    </row>
    <row r="13" spans="1:9" s="43" customFormat="1" ht="18" customHeight="1" x14ac:dyDescent="0.35">
      <c r="A13" s="102" t="s">
        <v>48</v>
      </c>
      <c r="B13" s="82" t="s">
        <v>64</v>
      </c>
      <c r="C13" s="83">
        <v>500</v>
      </c>
      <c r="D13" s="84">
        <v>400</v>
      </c>
      <c r="E13" s="85" t="s">
        <v>42</v>
      </c>
      <c r="F13" s="112" t="s">
        <v>66</v>
      </c>
      <c r="G13" s="106" t="str">
        <f>+F13</f>
        <v>ร้านสิชลคอมพิวเตอร์ แอนด์ เซอร์วิส</v>
      </c>
      <c r="H13" s="64" t="s">
        <v>43</v>
      </c>
      <c r="I13" s="64" t="s">
        <v>67</v>
      </c>
    </row>
    <row r="14" spans="1:9" s="43" customFormat="1" ht="18.75" x14ac:dyDescent="0.3">
      <c r="A14" s="59"/>
      <c r="B14" s="49" t="s">
        <v>65</v>
      </c>
      <c r="C14" s="70"/>
      <c r="D14" s="51"/>
      <c r="E14" s="52"/>
      <c r="F14" s="48">
        <v>400</v>
      </c>
      <c r="G14" s="39">
        <f>+F14</f>
        <v>400</v>
      </c>
      <c r="H14" s="44" t="s">
        <v>44</v>
      </c>
      <c r="I14" s="44" t="s">
        <v>68</v>
      </c>
    </row>
    <row r="15" spans="1:9" s="43" customFormat="1" ht="18.75" x14ac:dyDescent="0.3">
      <c r="A15" s="56"/>
      <c r="B15" s="41"/>
      <c r="C15" s="68"/>
      <c r="D15" s="57"/>
      <c r="E15" s="40"/>
      <c r="F15" s="58"/>
      <c r="G15" s="58"/>
      <c r="H15" s="45" t="s">
        <v>45</v>
      </c>
      <c r="I15" s="98"/>
    </row>
    <row r="16" spans="1:9" s="43" customFormat="1" ht="18" customHeight="1" x14ac:dyDescent="0.3">
      <c r="A16" s="102" t="s">
        <v>46</v>
      </c>
      <c r="B16" s="82" t="s">
        <v>69</v>
      </c>
      <c r="C16" s="83">
        <v>800</v>
      </c>
      <c r="D16" s="84">
        <v>700</v>
      </c>
      <c r="E16" s="85" t="s">
        <v>42</v>
      </c>
      <c r="F16" s="86" t="s">
        <v>66</v>
      </c>
      <c r="G16" s="86" t="str">
        <f>+F16</f>
        <v>ร้านสิชลคอมพิวเตอร์ แอนด์ เซอร์วิส</v>
      </c>
      <c r="H16" s="64" t="s">
        <v>43</v>
      </c>
      <c r="I16" s="64" t="s">
        <v>70</v>
      </c>
    </row>
    <row r="17" spans="1:9" s="43" customFormat="1" ht="18.75" x14ac:dyDescent="0.3">
      <c r="A17" s="59"/>
      <c r="B17" s="49"/>
      <c r="C17" s="70"/>
      <c r="D17" s="51"/>
      <c r="E17" s="52"/>
      <c r="F17" s="48">
        <v>700</v>
      </c>
      <c r="G17" s="39">
        <f>+F17</f>
        <v>700</v>
      </c>
      <c r="H17" s="44" t="s">
        <v>44</v>
      </c>
      <c r="I17" s="103" t="s">
        <v>68</v>
      </c>
    </row>
    <row r="18" spans="1:9" s="43" customFormat="1" ht="18.75" x14ac:dyDescent="0.3">
      <c r="A18" s="56"/>
      <c r="B18" s="41"/>
      <c r="C18" s="68"/>
      <c r="D18" s="57"/>
      <c r="E18" s="40"/>
      <c r="F18" s="58"/>
      <c r="G18" s="58"/>
      <c r="H18" s="45" t="s">
        <v>45</v>
      </c>
      <c r="I18" s="98"/>
    </row>
    <row r="19" spans="1:9" s="54" customFormat="1" ht="18.75" x14ac:dyDescent="0.3">
      <c r="A19" s="97" t="s">
        <v>47</v>
      </c>
      <c r="B19" s="93" t="s">
        <v>64</v>
      </c>
      <c r="C19" s="94">
        <v>4200</v>
      </c>
      <c r="D19" s="95">
        <v>4090</v>
      </c>
      <c r="E19" s="96" t="s">
        <v>42</v>
      </c>
      <c r="F19" s="109" t="s">
        <v>66</v>
      </c>
      <c r="G19" s="109" t="str">
        <f>+F19</f>
        <v>ร้านสิชลคอมพิวเตอร์ แอนด์ เซอร์วิส</v>
      </c>
      <c r="H19" s="64" t="s">
        <v>43</v>
      </c>
      <c r="I19" s="64" t="s">
        <v>72</v>
      </c>
    </row>
    <row r="20" spans="1:9" s="54" customFormat="1" ht="18.75" x14ac:dyDescent="0.3">
      <c r="A20" s="65"/>
      <c r="B20" s="38" t="s">
        <v>71</v>
      </c>
      <c r="C20" s="66"/>
      <c r="D20" s="67"/>
      <c r="E20" s="37"/>
      <c r="F20" s="39">
        <v>4090</v>
      </c>
      <c r="G20" s="39">
        <f>+F20</f>
        <v>4090</v>
      </c>
      <c r="H20" s="44" t="s">
        <v>44</v>
      </c>
      <c r="I20" s="44" t="s">
        <v>73</v>
      </c>
    </row>
    <row r="21" spans="1:9" s="54" customFormat="1" ht="18.75" x14ac:dyDescent="0.3">
      <c r="A21" s="88"/>
      <c r="B21" s="89"/>
      <c r="C21" s="87"/>
      <c r="D21" s="57"/>
      <c r="E21" s="90"/>
      <c r="F21" s="91"/>
      <c r="G21" s="91"/>
      <c r="H21" s="45" t="s">
        <v>45</v>
      </c>
      <c r="I21" s="104"/>
    </row>
    <row r="22" spans="1:9" s="43" customFormat="1" ht="18.75" x14ac:dyDescent="0.3">
      <c r="A22" s="69" t="s">
        <v>49</v>
      </c>
      <c r="B22" s="46" t="s">
        <v>74</v>
      </c>
      <c r="C22" s="60">
        <v>500000</v>
      </c>
      <c r="D22" s="63">
        <v>497433.59999999998</v>
      </c>
      <c r="E22" s="42" t="s">
        <v>42</v>
      </c>
      <c r="F22" s="61" t="s">
        <v>75</v>
      </c>
      <c r="G22" s="61" t="str">
        <f>+F22</f>
        <v>หจก.แม็กซ์ซิมัส บิสซิเนส</v>
      </c>
      <c r="H22" s="64" t="s">
        <v>43</v>
      </c>
      <c r="I22" s="64" t="s">
        <v>76</v>
      </c>
    </row>
    <row r="23" spans="1:9" s="43" customFormat="1" ht="18.75" x14ac:dyDescent="0.3">
      <c r="A23" s="65"/>
      <c r="B23" s="38"/>
      <c r="C23" s="66"/>
      <c r="D23" s="67"/>
      <c r="E23" s="37"/>
      <c r="F23" s="39">
        <v>497000</v>
      </c>
      <c r="G23" s="39">
        <f>+F23</f>
        <v>497000</v>
      </c>
      <c r="H23" s="44" t="s">
        <v>44</v>
      </c>
      <c r="I23" s="44" t="s">
        <v>77</v>
      </c>
    </row>
    <row r="24" spans="1:9" s="43" customFormat="1" ht="18.75" x14ac:dyDescent="0.3">
      <c r="A24" s="56"/>
      <c r="B24" s="41"/>
      <c r="C24" s="68"/>
      <c r="D24" s="57"/>
      <c r="E24" s="40"/>
      <c r="F24" s="58"/>
      <c r="G24" s="58"/>
      <c r="H24" s="98" t="s">
        <v>45</v>
      </c>
      <c r="I24" s="98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SheetLayoutView="100" workbookViewId="0">
      <selection activeCell="D25" sqref="D25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5" t="s">
        <v>11</v>
      </c>
      <c r="B1" s="125"/>
      <c r="C1" s="125"/>
      <c r="D1" s="125"/>
      <c r="E1" s="125"/>
      <c r="F1" s="125"/>
      <c r="G1" s="125"/>
      <c r="H1" s="125"/>
    </row>
    <row r="2" spans="1:10" s="24" customFormat="1" x14ac:dyDescent="0.35">
      <c r="A2" s="125" t="s">
        <v>78</v>
      </c>
      <c r="B2" s="125"/>
      <c r="C2" s="125"/>
      <c r="D2" s="125"/>
      <c r="E2" s="125"/>
      <c r="F2" s="125"/>
      <c r="G2" s="125"/>
      <c r="H2" s="125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0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0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0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80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81</v>
      </c>
      <c r="D11" s="14">
        <f>+Sheet1!C7+Sheet1!C10</f>
        <v>66527.199999999997</v>
      </c>
      <c r="E11" s="23">
        <f>+Sheet1!D7+Sheet1!D10</f>
        <v>66527.199999999997</v>
      </c>
      <c r="F11" s="14">
        <f>+Sheet1!G8+Sheet1!G11</f>
        <v>66527.199999999997</v>
      </c>
      <c r="G11" s="80" t="s">
        <v>0</v>
      </c>
      <c r="H11" s="16"/>
    </row>
    <row r="12" spans="1:10" x14ac:dyDescent="0.35">
      <c r="A12" s="12">
        <v>6</v>
      </c>
      <c r="B12" s="13" t="s">
        <v>17</v>
      </c>
      <c r="C12" s="11" t="s">
        <v>46</v>
      </c>
      <c r="D12" s="14">
        <f>+Sheet1!C13+Sheet1!C16+Sheet1!C19+Sheet1!C22</f>
        <v>505500</v>
      </c>
      <c r="E12" s="23">
        <f>+Sheet1!D13+Sheet1!D16+Sheet1!D19+Sheet1!D22</f>
        <v>502623.6</v>
      </c>
      <c r="F12" s="14">
        <f>+Sheet1!G14+Sheet1!G17+Sheet1!G20+Sheet1!G23</f>
        <v>502190</v>
      </c>
      <c r="G12" s="111">
        <v>2876.4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10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10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0" t="s">
        <v>13</v>
      </c>
      <c r="F15" s="14" t="s">
        <v>13</v>
      </c>
      <c r="G15" s="81" t="s">
        <v>0</v>
      </c>
      <c r="H15" s="16"/>
    </row>
    <row r="16" spans="1:10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05" t="s">
        <v>0</v>
      </c>
      <c r="H16" s="26"/>
    </row>
    <row r="17" spans="2:8" x14ac:dyDescent="0.35">
      <c r="B17" s="1" t="s">
        <v>79</v>
      </c>
    </row>
    <row r="18" spans="2:8" x14ac:dyDescent="0.35">
      <c r="B18" s="1" t="s">
        <v>80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4" t="s">
        <v>15</v>
      </c>
      <c r="F21" s="124"/>
      <c r="G21" s="124"/>
      <c r="H21" s="124"/>
    </row>
    <row r="22" spans="2:8" ht="23.25" customHeight="1" x14ac:dyDescent="0.35">
      <c r="E22" s="124" t="s">
        <v>50</v>
      </c>
      <c r="F22" s="124"/>
      <c r="G22" s="124"/>
      <c r="H22" s="124"/>
    </row>
    <row r="23" spans="2:8" ht="23.25" customHeight="1" x14ac:dyDescent="0.35">
      <c r="E23" s="124" t="s">
        <v>14</v>
      </c>
      <c r="F23" s="124"/>
      <c r="G23" s="124"/>
      <c r="H23" s="124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2022-12-01T06:03:35Z</cp:lastPrinted>
  <dcterms:created xsi:type="dcterms:W3CDTF">2006-08-30T06:08:37Z</dcterms:created>
  <dcterms:modified xsi:type="dcterms:W3CDTF">2022-12-09T08:04:01Z</dcterms:modified>
</cp:coreProperties>
</file>