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 activeTab="1"/>
  </bookViews>
  <sheets>
    <sheet name="Sheet1" sheetId="15" r:id="rId1"/>
    <sheet name="Sheet2" sheetId="9" r:id="rId2"/>
    <sheet name="Sheet3" sheetId="16" r:id="rId3"/>
    <sheet name="Sheet4" sheetId="17" r:id="rId4"/>
  </sheets>
  <definedNames>
    <definedName name="_xlnm.Print_Area" localSheetId="0">Sheet1!$A$1:$I$36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F12" i="9" l="1"/>
  <c r="E12" i="9"/>
  <c r="D12" i="9"/>
  <c r="F11" i="9"/>
  <c r="E11" i="9"/>
  <c r="D11" i="9"/>
  <c r="G10" i="9"/>
  <c r="G35" i="15"/>
  <c r="G34" i="15"/>
  <c r="G32" i="15"/>
  <c r="G31" i="15"/>
  <c r="G29" i="15"/>
  <c r="G28" i="15"/>
  <c r="G26" i="15"/>
  <c r="G25" i="15"/>
  <c r="G8" i="15" l="1"/>
  <c r="G17" i="15" l="1"/>
  <c r="G16" i="15"/>
  <c r="G11" i="9" l="1"/>
  <c r="E10" i="15"/>
  <c r="G11" i="15"/>
  <c r="G10" i="15"/>
  <c r="G12" i="9" l="1"/>
  <c r="G19" i="15" l="1"/>
  <c r="G20" i="15"/>
  <c r="G13" i="15"/>
  <c r="G14" i="15"/>
  <c r="G23" i="15" l="1"/>
  <c r="G22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<sst xmlns="http://schemas.openxmlformats.org/spreadsheetml/2006/main" count="165" uniqueCount="95">
  <si>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</si>
  <si>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</si>
  <si>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</si>
  <si>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</si>
  <si>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</si>
  <si>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</si>
  <si>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</si>
  <si>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</si>
  <si>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</si>
  <si>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</si>
  <si>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</si>
  <si>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</si>
  <si>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</si>
  <si>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</si>
  <si>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</si>
  <si>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</si>
  <si>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</si>
  <si>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</si>
  <si>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</si>
  <si>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</si>
  <si>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</si>
  <si>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</si>
  <si>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</si>
  <si>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</si>
  <si>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</si>
  <si>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</si>
  <si>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</si>
  <si>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</si>
  <si>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</si>
  <si>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</si>
  <si>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</si>
  <si>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</si>
  <si>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</si>
  <si>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</si>
  <si>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</si>
  <si>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</si>
  <si>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</si>
  <si>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</si>
  <si>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</si>
  <si>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</si>
  <si>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</si>
  <si>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</si>
  <si>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</si>
  <si>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</si>
  <si>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</si>
  <si>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</si>
  <si>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</si>
  <si>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</si>
  <si>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</si>
  <si>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</si>
  <si>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</si>
  <si>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สรุปผลการดำเนินการจัดซื้อจัดจ้างในรอบเดือนมกราคม 2565</t>
  </si>
  <si>
    <t>วันที่  2  เดือน กุมภาพันธ์ พ.ศ. 2565</t>
  </si>
  <si>
    <t>ซื้ออาหารเสริม (นม) โรงเรียนประจำภาคเรียนที่ 2/2564 ครั้งที่2</t>
  </si>
  <si>
    <t>สหกรณ์โคนม ชะอำ-ห้วยทราย จำกัด</t>
  </si>
  <si>
    <t>ใบสั่งซื้อ เลขที่ CNTR-00043/65</t>
  </si>
  <si>
    <t>ลว. 4 ม.ค. 65</t>
  </si>
  <si>
    <t>ซื้อครุภัณฑ์สำนักงาน (โต๊ะทำงานเหล็ก ขนาด 5 ฟุต พร้อมเก้าอี้)</t>
  </si>
  <si>
    <t>ธันยาการต์ธุรกิจ</t>
  </si>
  <si>
    <t>ใบสั่งซื้อ เลขที่ CNTR-00044/65</t>
  </si>
  <si>
    <t>ลว. 7 ม.ค. 65</t>
  </si>
  <si>
    <t>ซื้อครุภัณฑ์สำนักงาน เก้าอี้สำนักงาน กองช่าง</t>
  </si>
  <si>
    <t>ใบสั่งซื้อ เลขที่ CNTR-00046/65</t>
  </si>
  <si>
    <t>ซื้อครุภัณฑ์สำนักงาน (โต๊ะ เก้าอี้ ผู้บริหารและ เก้าอี้สำนักงาน)</t>
  </si>
  <si>
    <t>ใบสั่งซื้อ เลขที่ CNTR-00051/65</t>
  </si>
  <si>
    <t>ลว. 27 ม.ค. 65</t>
  </si>
  <si>
    <t>ซื้อวัสดุคอมพิวเตอร์ กองคลัง</t>
  </si>
  <si>
    <t>ร้านสิชลคอมพิวเตอร์แอนด์เซอร์วิส</t>
  </si>
  <si>
    <t>ใบสั่งซื้อ เลขที่ CNTR-00052/65</t>
  </si>
  <si>
    <t>ลว. 28 ม.ค. 65</t>
  </si>
  <si>
    <t>จ้างตรวจเช็คและซ่อมแซมรถบรรทุกน้ำเอนกประสงค์ หมายเลขทะ</t>
  </si>
  <si>
    <t>เบียน 81-4247 นศ รหัสครุภัณฑ์ 003-49-0001 จำนวน 1 คัน</t>
  </si>
  <si>
    <t>ร้านพรจักรไดนาโม</t>
  </si>
  <si>
    <t>ใบสั่งจ้าง เลขที่ CNTR-00047/65</t>
  </si>
  <si>
    <t>ลว. 20 ม.ค. 65</t>
  </si>
  <si>
    <t>7</t>
  </si>
  <si>
    <t>สิชล โฆษณา</t>
  </si>
  <si>
    <t>ใบสั่งจ้าง เลขที่ CNTR-00049/65</t>
  </si>
  <si>
    <t>ลว. 26 ม.ค. 65</t>
  </si>
  <si>
    <t>8</t>
  </si>
  <si>
    <t xml:space="preserve">จ้างเช่าอุปกรณ์การจัดงานโครงการจัดงานประเพณีให้ทานไฟ </t>
  </si>
  <si>
    <t>ประจำปี 2565</t>
  </si>
  <si>
    <t xml:space="preserve">จ้างประชาสัมพันธ์ตามโครงการจัดงานประเพณีให้ทานไฟ </t>
  </si>
  <si>
    <t>นายเชาวลิต เศษเพชร</t>
  </si>
  <si>
    <t>ใบสั่งจ้าง เลขที่ CNTR-00050/65</t>
  </si>
  <si>
    <t>9</t>
  </si>
  <si>
    <t>จ้างก่อสร้างปรับปรุงซ่อมแซมถนนแอสฟัลท์ติก รหัสสายทาง นศ.ถ.</t>
  </si>
  <si>
    <t>75-002 จากสายแยก 4105-วัดกลาง บ้านท่าวควาย หมู่ที่ 1</t>
  </si>
  <si>
    <t>ห้างหุ้นส่วนจำกัด ไตรทอง นครศรี</t>
  </si>
  <si>
    <t>สัญญาจ้าง เลขที่ CNTR-00045/65</t>
  </si>
  <si>
    <t>ห้างหุ้นส่วนจำกัด แซนซันการโยธา</t>
  </si>
  <si>
    <t>ประจำเดือนมกราคม  2565</t>
  </si>
  <si>
    <t>ได้นำข้อมูลเกี่ยวกับการจัดซื้อจัดจ้างตามแบบ  สขร.๑   ( ประจำเดือนมกราคม 2565)</t>
  </si>
  <si>
    <t>1</t>
  </si>
  <si>
    <t xml:space="preserve">                    เผยแพร่  เมื่อวันที่ 2 กุมภาพันธ์ 2565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</si>
</sst>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0" xfId="0" applyFont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187" fontId="3" fillId="0" borderId="6" xfId="0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4" fontId="5" fillId="0" borderId="2" xfId="0" applyNumberFormat="1" applyFont="1" applyFill="1" applyBorder="1" applyAlignment="1">
      <alignment horizontal="center"/>
    </xf>
    <xf numFmtId="4" fontId="3" fillId="0" borderId="2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opLeftCell="A10" zoomScale="90" zoomScaleNormal="90" workbookViewId="0">
      <selection sqref="A1:I36"/>
    </sheetView>
  </sheetViews>
  <sheetFormatPr defaultColWidth="9.140625" defaultRowHeight="21" x14ac:dyDescent="0.35"/>
  <cols>
    <col min="1" max="1" width="5.42578125" style="33" customWidth="1"/>
    <col min="2" max="2" width="47.5703125" style="1" customWidth="1"/>
    <col min="3" max="3" width="12.5703125" style="34" customWidth="1"/>
    <col min="4" max="4" width="14.42578125" style="114" customWidth="1"/>
    <col min="5" max="5" width="12.85546875" style="1" customWidth="1"/>
    <col min="6" max="6" width="29.28515625" style="34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15" t="s">
        <v>51</v>
      </c>
      <c r="B1" s="115"/>
      <c r="C1" s="115"/>
      <c r="D1" s="115"/>
      <c r="E1" s="115"/>
      <c r="F1" s="115"/>
      <c r="G1" s="115"/>
      <c r="H1" s="115"/>
      <c r="I1" s="115"/>
    </row>
    <row r="2" spans="1:9" x14ac:dyDescent="0.35">
      <c r="A2" s="115" t="s">
        <v>27</v>
      </c>
      <c r="B2" s="115"/>
      <c r="C2" s="115"/>
      <c r="D2" s="115"/>
      <c r="E2" s="115"/>
      <c r="F2" s="115"/>
      <c r="G2" s="115"/>
      <c r="H2" s="115"/>
      <c r="I2" s="115"/>
    </row>
    <row r="3" spans="1:9" x14ac:dyDescent="0.35">
      <c r="A3" s="116" t="s">
        <v>52</v>
      </c>
      <c r="B3" s="116"/>
      <c r="C3" s="116"/>
      <c r="D3" s="116"/>
      <c r="E3" s="116"/>
      <c r="F3" s="116"/>
      <c r="G3" s="116"/>
      <c r="H3" s="116"/>
      <c r="I3" s="116"/>
    </row>
    <row r="4" spans="1:9" s="35" customFormat="1" ht="19.5" x14ac:dyDescent="0.3">
      <c r="A4" s="72" t="s">
        <v>28</v>
      </c>
      <c r="B4" s="117" t="s">
        <v>29</v>
      </c>
      <c r="C4" s="119" t="s">
        <v>30</v>
      </c>
      <c r="D4" s="121" t="s">
        <v>31</v>
      </c>
      <c r="E4" s="123" t="s">
        <v>32</v>
      </c>
      <c r="F4" s="73" t="s">
        <v>33</v>
      </c>
      <c r="G4" s="104" t="s">
        <v>34</v>
      </c>
      <c r="H4" s="117" t="s">
        <v>35</v>
      </c>
      <c r="I4" s="74" t="s">
        <v>36</v>
      </c>
    </row>
    <row r="5" spans="1:9" s="35" customFormat="1" ht="19.5" x14ac:dyDescent="0.3">
      <c r="A5" s="56" t="s">
        <v>37</v>
      </c>
      <c r="B5" s="118"/>
      <c r="C5" s="120"/>
      <c r="D5" s="122"/>
      <c r="E5" s="124"/>
      <c r="F5" s="36" t="s">
        <v>38</v>
      </c>
      <c r="G5" s="36" t="s">
        <v>39</v>
      </c>
      <c r="H5" s="125"/>
      <c r="I5" s="54" t="s">
        <v>40</v>
      </c>
    </row>
    <row r="6" spans="1:9" s="35" customFormat="1" ht="19.5" x14ac:dyDescent="0.3">
      <c r="A6" s="75"/>
      <c r="B6" s="76"/>
      <c r="C6" s="77" t="s">
        <v>41</v>
      </c>
      <c r="D6" s="113"/>
      <c r="E6" s="78"/>
      <c r="F6" s="79"/>
      <c r="G6" s="79"/>
      <c r="H6" s="80"/>
      <c r="I6" s="76" t="s">
        <v>41</v>
      </c>
    </row>
    <row r="7" spans="1:9" s="43" customFormat="1" ht="18.75" x14ac:dyDescent="0.3">
      <c r="A7" s="42">
        <v>1</v>
      </c>
      <c r="B7" s="63" t="s">
        <v>53</v>
      </c>
      <c r="C7" s="61">
        <v>138155.94</v>
      </c>
      <c r="D7" s="64">
        <v>138155.94</v>
      </c>
      <c r="E7" s="42" t="s">
        <v>42</v>
      </c>
      <c r="F7" s="48" t="s">
        <v>54</v>
      </c>
      <c r="G7" s="62" t="str">
        <f>+F7</f>
        <v>สหกรณ์โคนม ชะอำ-ห้วยทราย จำกัด</v>
      </c>
      <c r="H7" s="65" t="s">
        <v>43</v>
      </c>
      <c r="I7" s="65" t="s">
        <v>55</v>
      </c>
    </row>
    <row r="8" spans="1:9" s="43" customFormat="1" ht="18.75" x14ac:dyDescent="0.3">
      <c r="A8" s="66"/>
      <c r="B8" s="38"/>
      <c r="C8" s="67"/>
      <c r="D8" s="68"/>
      <c r="E8" s="37"/>
      <c r="F8" s="39">
        <v>138155.94</v>
      </c>
      <c r="G8" s="39">
        <f>+F8</f>
        <v>138155.94</v>
      </c>
      <c r="H8" s="44" t="s">
        <v>44</v>
      </c>
      <c r="I8" s="44" t="s">
        <v>56</v>
      </c>
    </row>
    <row r="9" spans="1:9" s="43" customFormat="1" ht="18.75" x14ac:dyDescent="0.3">
      <c r="A9" s="57"/>
      <c r="B9" s="41"/>
      <c r="C9" s="69"/>
      <c r="D9" s="58"/>
      <c r="E9" s="40"/>
      <c r="F9" s="59"/>
      <c r="G9" s="59"/>
      <c r="H9" s="46" t="s">
        <v>45</v>
      </c>
      <c r="I9" s="106"/>
    </row>
    <row r="10" spans="1:9" s="43" customFormat="1" ht="18.75" x14ac:dyDescent="0.3">
      <c r="A10" s="102">
        <v>2</v>
      </c>
      <c r="B10" s="85" t="s">
        <v>57</v>
      </c>
      <c r="C10" s="86">
        <v>10000</v>
      </c>
      <c r="D10" s="87">
        <v>10000</v>
      </c>
      <c r="E10" s="88" t="str">
        <f>+E7</f>
        <v>เฉพาะเจาะจง</v>
      </c>
      <c r="F10" s="89" t="s">
        <v>58</v>
      </c>
      <c r="G10" s="89" t="str">
        <f>+F10</f>
        <v>ธันยาการต์ธุรกิจ</v>
      </c>
      <c r="H10" s="51" t="s">
        <v>43</v>
      </c>
      <c r="I10" s="65" t="s">
        <v>59</v>
      </c>
    </row>
    <row r="11" spans="1:9" s="43" customFormat="1" ht="18.75" x14ac:dyDescent="0.3">
      <c r="A11" s="60"/>
      <c r="B11" s="50"/>
      <c r="C11" s="71"/>
      <c r="D11" s="52"/>
      <c r="E11" s="53"/>
      <c r="F11" s="49">
        <v>10000</v>
      </c>
      <c r="G11" s="49">
        <f>+F11</f>
        <v>10000</v>
      </c>
      <c r="H11" s="95" t="s">
        <v>44</v>
      </c>
      <c r="I11" s="44" t="s">
        <v>60</v>
      </c>
    </row>
    <row r="12" spans="1:9" s="43" customFormat="1" ht="18.75" x14ac:dyDescent="0.3">
      <c r="A12" s="57"/>
      <c r="B12" s="41"/>
      <c r="C12" s="69"/>
      <c r="D12" s="58"/>
      <c r="E12" s="40"/>
      <c r="F12" s="59"/>
      <c r="G12" s="59"/>
      <c r="H12" s="46" t="s">
        <v>45</v>
      </c>
      <c r="I12" s="106"/>
    </row>
    <row r="13" spans="1:9" s="43" customFormat="1" ht="18" customHeight="1" x14ac:dyDescent="0.35">
      <c r="A13" s="105" t="s">
        <v>48</v>
      </c>
      <c r="B13" s="85" t="s">
        <v>61</v>
      </c>
      <c r="C13" s="86">
        <v>17500</v>
      </c>
      <c r="D13" s="87">
        <v>17250</v>
      </c>
      <c r="E13" s="88" t="s">
        <v>42</v>
      </c>
      <c r="F13" s="111" t="s">
        <v>58</v>
      </c>
      <c r="G13" s="111" t="str">
        <f>+F13</f>
        <v>ธันยาการต์ธุรกิจ</v>
      </c>
      <c r="H13" s="65" t="s">
        <v>43</v>
      </c>
      <c r="I13" s="65" t="s">
        <v>62</v>
      </c>
    </row>
    <row r="14" spans="1:9" s="43" customFormat="1" ht="18.75" x14ac:dyDescent="0.3">
      <c r="A14" s="60"/>
      <c r="B14" s="50"/>
      <c r="C14" s="71"/>
      <c r="D14" s="52"/>
      <c r="E14" s="53"/>
      <c r="F14" s="49">
        <v>17250</v>
      </c>
      <c r="G14" s="39">
        <f>+F14</f>
        <v>17250</v>
      </c>
      <c r="H14" s="44" t="s">
        <v>44</v>
      </c>
      <c r="I14" s="44" t="s">
        <v>60</v>
      </c>
    </row>
    <row r="15" spans="1:9" s="43" customFormat="1" ht="18.75" x14ac:dyDescent="0.3">
      <c r="A15" s="57"/>
      <c r="B15" s="41"/>
      <c r="C15" s="69"/>
      <c r="D15" s="58"/>
      <c r="E15" s="40"/>
      <c r="F15" s="59"/>
      <c r="G15" s="59"/>
      <c r="H15" s="46" t="s">
        <v>45</v>
      </c>
      <c r="I15" s="101"/>
    </row>
    <row r="16" spans="1:9" s="43" customFormat="1" ht="18" customHeight="1" x14ac:dyDescent="0.3">
      <c r="A16" s="105" t="s">
        <v>46</v>
      </c>
      <c r="B16" s="85" t="s">
        <v>63</v>
      </c>
      <c r="C16" s="86">
        <v>109900</v>
      </c>
      <c r="D16" s="87">
        <v>109900</v>
      </c>
      <c r="E16" s="88" t="s">
        <v>42</v>
      </c>
      <c r="F16" s="110" t="s">
        <v>58</v>
      </c>
      <c r="G16" s="110" t="str">
        <f>+F16</f>
        <v>ธันยาการต์ธุรกิจ</v>
      </c>
      <c r="H16" s="65" t="s">
        <v>43</v>
      </c>
      <c r="I16" s="65" t="s">
        <v>64</v>
      </c>
    </row>
    <row r="17" spans="1:9" s="43" customFormat="1" ht="18.75" x14ac:dyDescent="0.3">
      <c r="A17" s="60"/>
      <c r="B17" s="50"/>
      <c r="C17" s="71"/>
      <c r="D17" s="52"/>
      <c r="E17" s="53"/>
      <c r="F17" s="49">
        <v>109900</v>
      </c>
      <c r="G17" s="39">
        <f>+F17</f>
        <v>109900</v>
      </c>
      <c r="H17" s="44" t="s">
        <v>44</v>
      </c>
      <c r="I17" s="106" t="s">
        <v>65</v>
      </c>
    </row>
    <row r="18" spans="1:9" s="43" customFormat="1" ht="18.75" x14ac:dyDescent="0.3">
      <c r="A18" s="57"/>
      <c r="B18" s="41"/>
      <c r="C18" s="69"/>
      <c r="D18" s="58"/>
      <c r="E18" s="40"/>
      <c r="F18" s="59"/>
      <c r="G18" s="59"/>
      <c r="H18" s="46" t="s">
        <v>45</v>
      </c>
      <c r="I18" s="101"/>
    </row>
    <row r="19" spans="1:9" s="55" customFormat="1" ht="18.75" x14ac:dyDescent="0.3">
      <c r="A19" s="100" t="s">
        <v>47</v>
      </c>
      <c r="B19" s="96" t="s">
        <v>66</v>
      </c>
      <c r="C19" s="97">
        <v>16120</v>
      </c>
      <c r="D19" s="98">
        <v>16120</v>
      </c>
      <c r="E19" s="99" t="s">
        <v>42</v>
      </c>
      <c r="F19" s="112" t="s">
        <v>67</v>
      </c>
      <c r="G19" s="112" t="str">
        <f>+F19</f>
        <v>ร้านสิชลคอมพิวเตอร์แอนด์เซอร์วิส</v>
      </c>
      <c r="H19" s="65" t="s">
        <v>43</v>
      </c>
      <c r="I19" s="65" t="s">
        <v>68</v>
      </c>
    </row>
    <row r="20" spans="1:9" s="55" customFormat="1" ht="18.75" x14ac:dyDescent="0.3">
      <c r="A20" s="66"/>
      <c r="B20" s="38"/>
      <c r="C20" s="67"/>
      <c r="D20" s="68"/>
      <c r="E20" s="37"/>
      <c r="F20" s="39">
        <v>16120</v>
      </c>
      <c r="G20" s="39">
        <f>+F20</f>
        <v>16120</v>
      </c>
      <c r="H20" s="44" t="s">
        <v>44</v>
      </c>
      <c r="I20" s="44" t="s">
        <v>69</v>
      </c>
    </row>
    <row r="21" spans="1:9" s="55" customFormat="1" ht="18.75" x14ac:dyDescent="0.3">
      <c r="A21" s="91"/>
      <c r="B21" s="92"/>
      <c r="C21" s="90"/>
      <c r="D21" s="58"/>
      <c r="E21" s="93"/>
      <c r="F21" s="94"/>
      <c r="G21" s="94"/>
      <c r="H21" s="46" t="s">
        <v>45</v>
      </c>
      <c r="I21" s="107"/>
    </row>
    <row r="22" spans="1:9" s="43" customFormat="1" ht="18.75" x14ac:dyDescent="0.3">
      <c r="A22" s="70" t="s">
        <v>49</v>
      </c>
      <c r="B22" s="47" t="s">
        <v>70</v>
      </c>
      <c r="C22" s="61">
        <v>1500</v>
      </c>
      <c r="D22" s="64">
        <v>1480</v>
      </c>
      <c r="E22" s="42" t="s">
        <v>42</v>
      </c>
      <c r="F22" s="62" t="s">
        <v>72</v>
      </c>
      <c r="G22" s="62" t="str">
        <f t="shared" ref="G22:G23" si="0">+F22</f>
        <v>ร้านพรจักรไดนาโม</v>
      </c>
      <c r="H22" s="65" t="s">
        <v>43</v>
      </c>
      <c r="I22" s="65" t="s">
        <v>73</v>
      </c>
    </row>
    <row r="23" spans="1:9" s="43" customFormat="1" ht="18.75" x14ac:dyDescent="0.3">
      <c r="A23" s="66"/>
      <c r="B23" s="38" t="s">
        <v>71</v>
      </c>
      <c r="C23" s="67"/>
      <c r="D23" s="68"/>
      <c r="E23" s="37"/>
      <c r="F23" s="39">
        <v>1480</v>
      </c>
      <c r="G23" s="39">
        <f t="shared" si="0"/>
        <v>1480</v>
      </c>
      <c r="H23" s="44" t="s">
        <v>44</v>
      </c>
      <c r="I23" s="44" t="s">
        <v>74</v>
      </c>
    </row>
    <row r="24" spans="1:9" s="43" customFormat="1" ht="18.75" x14ac:dyDescent="0.3">
      <c r="A24" s="57"/>
      <c r="B24" s="41"/>
      <c r="C24" s="69"/>
      <c r="D24" s="58"/>
      <c r="E24" s="40"/>
      <c r="F24" s="59"/>
      <c r="G24" s="59"/>
      <c r="H24" s="101" t="s">
        <v>45</v>
      </c>
      <c r="I24" s="101"/>
    </row>
    <row r="25" spans="1:9" s="43" customFormat="1" ht="18.75" x14ac:dyDescent="0.3">
      <c r="A25" s="70" t="s">
        <v>75</v>
      </c>
      <c r="B25" s="47" t="s">
        <v>82</v>
      </c>
      <c r="C25" s="61">
        <v>8000</v>
      </c>
      <c r="D25" s="64">
        <v>7650</v>
      </c>
      <c r="E25" s="42" t="s">
        <v>42</v>
      </c>
      <c r="F25" s="62" t="s">
        <v>76</v>
      </c>
      <c r="G25" s="62" t="str">
        <f t="shared" ref="G25:G26" si="1">+F25</f>
        <v>สิชล โฆษณา</v>
      </c>
      <c r="H25" s="65" t="s">
        <v>43</v>
      </c>
      <c r="I25" s="65" t="s">
        <v>77</v>
      </c>
    </row>
    <row r="26" spans="1:9" s="43" customFormat="1" ht="18.75" x14ac:dyDescent="0.3">
      <c r="A26" s="66"/>
      <c r="B26" s="38" t="s">
        <v>81</v>
      </c>
      <c r="C26" s="67"/>
      <c r="D26" s="68"/>
      <c r="E26" s="37"/>
      <c r="F26" s="39">
        <v>7650</v>
      </c>
      <c r="G26" s="39">
        <f t="shared" si="1"/>
        <v>7650</v>
      </c>
      <c r="H26" s="44" t="s">
        <v>44</v>
      </c>
      <c r="I26" s="44" t="s">
        <v>78</v>
      </c>
    </row>
    <row r="27" spans="1:9" s="43" customFormat="1" ht="18.75" x14ac:dyDescent="0.3">
      <c r="A27" s="57"/>
      <c r="B27" s="41"/>
      <c r="C27" s="69"/>
      <c r="D27" s="58"/>
      <c r="E27" s="40"/>
      <c r="F27" s="59"/>
      <c r="G27" s="59"/>
      <c r="H27" s="101" t="s">
        <v>45</v>
      </c>
      <c r="I27" s="101"/>
    </row>
    <row r="28" spans="1:9" s="43" customFormat="1" ht="18.75" x14ac:dyDescent="0.3">
      <c r="A28" s="70" t="s">
        <v>79</v>
      </c>
      <c r="B28" s="47" t="s">
        <v>80</v>
      </c>
      <c r="C28" s="61">
        <v>92000</v>
      </c>
      <c r="D28" s="64">
        <v>92000</v>
      </c>
      <c r="E28" s="42" t="s">
        <v>42</v>
      </c>
      <c r="F28" s="62" t="s">
        <v>83</v>
      </c>
      <c r="G28" s="62" t="str">
        <f t="shared" ref="G28:G29" si="2">+F28</f>
        <v>นายเชาวลิต เศษเพชร</v>
      </c>
      <c r="H28" s="65" t="s">
        <v>43</v>
      </c>
      <c r="I28" s="65" t="s">
        <v>84</v>
      </c>
    </row>
    <row r="29" spans="1:9" s="43" customFormat="1" ht="18.75" x14ac:dyDescent="0.3">
      <c r="A29" s="66"/>
      <c r="B29" s="38" t="s">
        <v>81</v>
      </c>
      <c r="C29" s="67"/>
      <c r="D29" s="68"/>
      <c r="E29" s="37"/>
      <c r="F29" s="39">
        <v>92000</v>
      </c>
      <c r="G29" s="39">
        <f t="shared" si="2"/>
        <v>92000</v>
      </c>
      <c r="H29" s="44" t="s">
        <v>44</v>
      </c>
      <c r="I29" s="44" t="s">
        <v>78</v>
      </c>
    </row>
    <row r="30" spans="1:9" s="43" customFormat="1" ht="18.75" x14ac:dyDescent="0.3">
      <c r="A30" s="57"/>
      <c r="B30" s="41"/>
      <c r="C30" s="69"/>
      <c r="D30" s="58"/>
      <c r="E30" s="40"/>
      <c r="F30" s="59"/>
      <c r="G30" s="59"/>
      <c r="H30" s="101" t="s">
        <v>45</v>
      </c>
      <c r="I30" s="101"/>
    </row>
    <row r="31" spans="1:9" s="43" customFormat="1" ht="18.75" x14ac:dyDescent="0.3">
      <c r="A31" s="70" t="s">
        <v>85</v>
      </c>
      <c r="B31" s="47" t="s">
        <v>86</v>
      </c>
      <c r="C31" s="61">
        <v>7606000</v>
      </c>
      <c r="D31" s="64">
        <v>7061395.2400000002</v>
      </c>
      <c r="E31" s="42" t="s">
        <v>6</v>
      </c>
      <c r="F31" s="62" t="s">
        <v>88</v>
      </c>
      <c r="G31" s="62" t="str">
        <f t="shared" ref="G31:G32" si="3">+F31</f>
        <v>ห้างหุ้นส่วนจำกัด ไตรทอง นครศรี</v>
      </c>
      <c r="H31" s="65" t="s">
        <v>43</v>
      </c>
      <c r="I31" s="65" t="s">
        <v>89</v>
      </c>
    </row>
    <row r="32" spans="1:9" s="43" customFormat="1" ht="18.75" x14ac:dyDescent="0.3">
      <c r="A32" s="66"/>
      <c r="B32" s="38" t="s">
        <v>87</v>
      </c>
      <c r="C32" s="67"/>
      <c r="D32" s="68"/>
      <c r="E32" s="37"/>
      <c r="F32" s="39">
        <v>7050000</v>
      </c>
      <c r="G32" s="39">
        <f t="shared" si="3"/>
        <v>7050000</v>
      </c>
      <c r="H32" s="44" t="s">
        <v>44</v>
      </c>
      <c r="I32" s="44" t="s">
        <v>60</v>
      </c>
    </row>
    <row r="33" spans="1:9" s="43" customFormat="1" ht="18.75" x14ac:dyDescent="0.3">
      <c r="A33" s="57"/>
      <c r="B33" s="41"/>
      <c r="C33" s="69"/>
      <c r="D33" s="58"/>
      <c r="E33" s="40"/>
      <c r="F33" s="59"/>
      <c r="G33" s="59"/>
      <c r="H33" s="101" t="s">
        <v>45</v>
      </c>
      <c r="I33" s="101"/>
    </row>
    <row r="34" spans="1:9" s="43" customFormat="1" ht="18.75" x14ac:dyDescent="0.3">
      <c r="A34" s="70"/>
      <c r="B34" s="47"/>
      <c r="C34" s="61"/>
      <c r="D34" s="64"/>
      <c r="E34" s="42"/>
      <c r="F34" s="62" t="s">
        <v>90</v>
      </c>
      <c r="G34" s="62" t="str">
        <f t="shared" ref="G34:G35" si="4">+F34</f>
        <v>ห้างหุ้นส่วนจำกัด แซนซันการโยธา</v>
      </c>
      <c r="H34" s="65" t="s">
        <v>43</v>
      </c>
      <c r="I34" s="65"/>
    </row>
    <row r="35" spans="1:9" s="43" customFormat="1" ht="18.75" x14ac:dyDescent="0.3">
      <c r="A35" s="66"/>
      <c r="B35" s="38"/>
      <c r="C35" s="67"/>
      <c r="D35" s="68"/>
      <c r="E35" s="37"/>
      <c r="F35" s="39">
        <v>7060000</v>
      </c>
      <c r="G35" s="39">
        <f t="shared" si="4"/>
        <v>7060000</v>
      </c>
      <c r="H35" s="44" t="s">
        <v>44</v>
      </c>
      <c r="I35" s="44"/>
    </row>
    <row r="36" spans="1:9" s="43" customFormat="1" ht="18.75" x14ac:dyDescent="0.3">
      <c r="A36" s="57"/>
      <c r="B36" s="41"/>
      <c r="C36" s="69"/>
      <c r="D36" s="58"/>
      <c r="E36" s="40"/>
      <c r="F36" s="59"/>
      <c r="G36" s="59"/>
      <c r="H36" s="101" t="s">
        <v>45</v>
      </c>
      <c r="I36" s="101"/>
    </row>
    <row r="37" spans="1:9" s="43" customFormat="1" ht="18.75" x14ac:dyDescent="0.3"/>
    <row r="38" spans="1:9" s="43" customFormat="1" ht="18.75" x14ac:dyDescent="0.3"/>
    <row r="39" spans="1:9" s="43" customFormat="1" ht="18.75" x14ac:dyDescent="0.3"/>
    <row r="40" spans="1:9" s="43" customFormat="1" ht="18.75" x14ac:dyDescent="0.3"/>
    <row r="41" spans="1:9" s="43" customFormat="1" ht="18.75" x14ac:dyDescent="0.3"/>
    <row r="42" spans="1:9" s="43" customFormat="1" ht="18.75" x14ac:dyDescent="0.3"/>
    <row r="43" spans="1:9" s="45" customFormat="1" ht="18.75" x14ac:dyDescent="0.3"/>
    <row r="44" spans="1:9" s="45" customFormat="1" ht="18.75" x14ac:dyDescent="0.3"/>
    <row r="45" spans="1:9" s="45" customFormat="1" ht="18.75" x14ac:dyDescent="0.3"/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35433070866141736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topLeftCell="A16" zoomScaleSheetLayoutView="100" workbookViewId="0">
      <selection activeCell="E23" sqref="E23:H23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16384" width="9.140625" style="1"/>
  </cols>
  <sheetData>
    <row r="1" spans="1:8" s="24" customFormat="1" x14ac:dyDescent="0.35">
      <c r="A1" s="126" t="s">
        <v>11</v>
      </c>
      <c r="B1" s="126"/>
      <c r="C1" s="126"/>
      <c r="D1" s="126"/>
      <c r="E1" s="126"/>
      <c r="F1" s="126"/>
      <c r="G1" s="126"/>
      <c r="H1" s="126"/>
    </row>
    <row r="2" spans="1:8" s="24" customFormat="1" x14ac:dyDescent="0.35">
      <c r="A2" s="126" t="s">
        <v>91</v>
      </c>
      <c r="B2" s="126"/>
      <c r="C2" s="126"/>
      <c r="D2" s="126"/>
      <c r="E2" s="126"/>
      <c r="F2" s="126"/>
      <c r="G2" s="126"/>
      <c r="H2" s="126"/>
    </row>
    <row r="3" spans="1:8" ht="6.75" customHeight="1" x14ac:dyDescent="0.35"/>
    <row r="4" spans="1:8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8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8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8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81" t="s">
        <v>0</v>
      </c>
      <c r="H7" s="10"/>
    </row>
    <row r="8" spans="1:8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81" t="s">
        <v>0</v>
      </c>
      <c r="H8" s="13"/>
    </row>
    <row r="9" spans="1:8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81" t="s">
        <v>0</v>
      </c>
      <c r="H9" s="13"/>
    </row>
    <row r="10" spans="1:8" x14ac:dyDescent="0.35">
      <c r="A10" s="12">
        <v>4</v>
      </c>
      <c r="B10" s="13" t="s">
        <v>19</v>
      </c>
      <c r="C10" s="11" t="s">
        <v>93</v>
      </c>
      <c r="D10" s="14">
        <v>7606000</v>
      </c>
      <c r="E10" s="14">
        <v>7061395.2400000002</v>
      </c>
      <c r="F10" s="14">
        <v>7050000</v>
      </c>
      <c r="G10" s="82">
        <f>+D10-E10</f>
        <v>544604.75999999978</v>
      </c>
      <c r="H10" s="15"/>
    </row>
    <row r="11" spans="1:8" x14ac:dyDescent="0.35">
      <c r="A11" s="12">
        <v>5</v>
      </c>
      <c r="B11" s="13" t="s">
        <v>22</v>
      </c>
      <c r="C11" s="11" t="s">
        <v>47</v>
      </c>
      <c r="D11" s="14">
        <f>+Sheet1!C7+Sheet1!C10+Sheet1!C13+Sheet1!C16+Sheet1!C19</f>
        <v>291675.94</v>
      </c>
      <c r="E11" s="23">
        <f>+Sheet1!D7+Sheet1!D10+Sheet1!D13+Sheet1!D16+Sheet1!D19</f>
        <v>291425.94</v>
      </c>
      <c r="F11" s="14">
        <f>+Sheet1!G8+Sheet1!G11+Sheet1!G14+Sheet1!G17+Sheet1!G20</f>
        <v>291425.94</v>
      </c>
      <c r="G11" s="82">
        <f>+D11-E11</f>
        <v>250</v>
      </c>
      <c r="H11" s="16"/>
    </row>
    <row r="12" spans="1:8" x14ac:dyDescent="0.35">
      <c r="A12" s="12">
        <v>6</v>
      </c>
      <c r="B12" s="13" t="s">
        <v>17</v>
      </c>
      <c r="C12" s="11" t="s">
        <v>48</v>
      </c>
      <c r="D12" s="14">
        <f>+Sheet1!C22+Sheet1!C25+Sheet1!C28</f>
        <v>101500</v>
      </c>
      <c r="E12" s="23">
        <f>+Sheet1!D22+Sheet1!D25+Sheet1!D28</f>
        <v>101130</v>
      </c>
      <c r="F12" s="14">
        <f>+Sheet1!G23+Sheet1!G26+Sheet1!G29</f>
        <v>101130</v>
      </c>
      <c r="G12" s="109">
        <f>+D12-E12</f>
        <v>370</v>
      </c>
      <c r="H12" s="16"/>
    </row>
    <row r="13" spans="1:8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81" t="s">
        <v>0</v>
      </c>
      <c r="H13" s="16"/>
    </row>
    <row r="14" spans="1:8" x14ac:dyDescent="0.35">
      <c r="A14" s="12">
        <v>8</v>
      </c>
      <c r="B14" s="13" t="s">
        <v>24</v>
      </c>
      <c r="C14" s="11" t="s">
        <v>13</v>
      </c>
      <c r="D14" s="18" t="s">
        <v>0</v>
      </c>
      <c r="E14" s="18" t="s">
        <v>0</v>
      </c>
      <c r="F14" s="18" t="s">
        <v>0</v>
      </c>
      <c r="G14" s="83" t="s">
        <v>0</v>
      </c>
      <c r="H14" s="16"/>
    </row>
    <row r="15" spans="1:8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03" t="s">
        <v>13</v>
      </c>
      <c r="F15" s="14" t="s">
        <v>13</v>
      </c>
      <c r="G15" s="84" t="s">
        <v>0</v>
      </c>
      <c r="H15" s="16"/>
    </row>
    <row r="16" spans="1:8" x14ac:dyDescent="0.35">
      <c r="A16" s="17">
        <v>10</v>
      </c>
      <c r="B16" s="29" t="s">
        <v>26</v>
      </c>
      <c r="C16" s="32" t="s">
        <v>13</v>
      </c>
      <c r="D16" s="31" t="s">
        <v>13</v>
      </c>
      <c r="E16" s="31" t="s">
        <v>13</v>
      </c>
      <c r="F16" s="31" t="s">
        <v>13</v>
      </c>
      <c r="G16" s="108" t="s">
        <v>0</v>
      </c>
      <c r="H16" s="26"/>
    </row>
    <row r="17" spans="2:8" x14ac:dyDescent="0.35">
      <c r="B17" s="1" t="s">
        <v>92</v>
      </c>
    </row>
    <row r="18" spans="2:8" x14ac:dyDescent="0.35">
      <c r="B18" s="1" t="s">
        <v>94</v>
      </c>
    </row>
    <row r="19" spans="2:8" x14ac:dyDescent="0.35">
      <c r="B19" s="1" t="s">
        <v>12</v>
      </c>
    </row>
    <row r="20" spans="2:8" ht="33" customHeight="1" x14ac:dyDescent="0.35">
      <c r="D20" s="30"/>
    </row>
    <row r="21" spans="2:8" ht="23.25" customHeight="1" x14ac:dyDescent="0.35">
      <c r="E21" s="127" t="s">
        <v>15</v>
      </c>
      <c r="F21" s="127"/>
      <c r="G21" s="127"/>
      <c r="H21" s="127"/>
    </row>
    <row r="22" spans="2:8" ht="23.25" customHeight="1" x14ac:dyDescent="0.35">
      <c r="E22" s="127" t="s">
        <v>50</v>
      </c>
      <c r="F22" s="127"/>
      <c r="G22" s="127"/>
      <c r="H22" s="127"/>
    </row>
    <row r="23" spans="2:8" ht="23.25" customHeight="1" x14ac:dyDescent="0.35">
      <c r="E23" s="127" t="s">
        <v>14</v>
      </c>
      <c r="F23" s="127"/>
      <c r="G23" s="127"/>
      <c r="H23" s="127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25" right="0.25" top="0.75" bottom="0.75" header="0.3" footer="0.3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21.75" x14ac:dyDescent="0.5"/>
  <sheetData/>
  <pageMargins left="1.1023622047244095" right="0.70866141732283472" top="0.74803149606299213" bottom="0.74803149606299213" header="0.31496062992125984" footer="0.31496062992125984"/>
  <pageSetup paperSize="9" scale="9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G21" sqref="G21"/>
    </sheetView>
  </sheetViews>
  <sheetFormatPr defaultRowHeight="21.75" x14ac:dyDescent="0.5"/>
  <sheetData/>
  <pageMargins left="1.299212598425197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2022-02-08T03:30:57Z</cp:lastPrinted>
  <dcterms:created xsi:type="dcterms:W3CDTF">2006-08-30T06:08:37Z</dcterms:created>
  <dcterms:modified xsi:type="dcterms:W3CDTF">2022-02-08T06:25:25Z</dcterms:modified>
</cp:coreProperties>
</file>