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มิถุนายน" sheetId="1" r:id="rId1"/>
    <sheet name="Sheet2" sheetId="9" r:id="rId2"/>
  </sheets>
  <definedNames>
    <definedName name="_xlnm.Print_Area" localSheetId="0">มิถุนายน!#REF!</definedName>
    <definedName name="_xlnm.Print_Titles" localSheetId="0">มิถุนายน!$4:$6</definedName>
  </definedNames>
  <calcPr calcId="152511"/>
</workbook>
</file>

<file path=xl/calcChain.xml><?xml version="1.0" encoding="utf-8"?>
<calcChain xmlns="http://schemas.openxmlformats.org/spreadsheetml/2006/main">
  <c r="F38" i="1" l="1"/>
  <c r="D11" i="9"/>
  <c r="F14" i="9"/>
  <c r="E14" i="9"/>
  <c r="D14" i="9"/>
  <c r="G50" i="1"/>
  <c r="G49" i="1"/>
  <c r="G14" i="9" l="1"/>
  <c r="E12" i="9"/>
  <c r="D12" i="9"/>
  <c r="F11" i="9"/>
  <c r="E11" i="9"/>
  <c r="G23" i="1"/>
  <c r="G22" i="1"/>
  <c r="G47" i="1" l="1"/>
  <c r="G46" i="1"/>
  <c r="G44" i="1"/>
  <c r="G43" i="1"/>
  <c r="G41" i="1"/>
  <c r="G40" i="1"/>
  <c r="G38" i="1"/>
  <c r="F12" i="9" s="1"/>
  <c r="G37" i="1"/>
  <c r="G35" i="1" l="1"/>
  <c r="G34" i="1"/>
  <c r="G32" i="1" l="1"/>
  <c r="G31" i="1"/>
  <c r="G11" i="9" l="1"/>
  <c r="G8" i="1"/>
  <c r="G7" i="1"/>
  <c r="G29" i="1" l="1"/>
  <c r="G28" i="1"/>
  <c r="G26" i="1" l="1"/>
  <c r="G25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<sst xmlns="http://schemas.openxmlformats.org/spreadsheetml/2006/main" count="214" uniqueCount="123">
  <si>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</si>
  <si>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</si>
  <si>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</si>
  <si>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</si>
  <si>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</si>
  <si>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</si>
  <si>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</si>
  <si>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</si>
  <si>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</si>
  <si>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</si>
  <si>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</si>
  <si>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</si>
  <si>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</si>
  <si>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</si>
  <si>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</si>
  <si>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</si>
  <si>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</si>
  <si>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</si>
  <si>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</si>
  <si>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</si>
  <si>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</si>
  <si>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</si>
  <si>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</si>
  <si>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</si>
  <si>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</si>
  <si>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</si>
  <si>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</si>
  <si>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</si>
  <si>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</si>
  <si>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</si>
  <si>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</si>
  <si>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</si>
  <si>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</si>
  <si>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</si>
  <si>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</si>
  <si>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</si>
  <si>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</si>
  <si>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</si>
  <si>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</si>
  <si>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</si>
  <si>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</si>
  <si>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</si>
  <si>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</si>
  <si>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</si>
  <si>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</si>
  <si>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</si>
  <si>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ร้านสิชลคอมพิวเตอร์แอนด์เซอร์วิส</t>
  </si>
  <si>
    <t>สรุปผลการดำเนินการจัดซื้อจัดจ้างในรอบเดือนมิถุนายน 2563</t>
  </si>
  <si>
    <t>วันที่  2  เดือน กรกฎาคม พ.ศ. 2563</t>
  </si>
  <si>
    <t>ซื้อวัสดุอุปกรณ์สำหรับการฉีดวัคซีนป้องกันโรคพิษ</t>
  </si>
  <si>
    <t>สุนัขบ้า</t>
  </si>
  <si>
    <t>อิทธิเดชสัตวแพทย์</t>
  </si>
  <si>
    <t>ใบสั่งซื้อ เลขที่ CNTR-0106/63</t>
  </si>
  <si>
    <t>ลว. 2 มิ.ย. 63</t>
  </si>
  <si>
    <t>ซื้อหมึกเครื่องถ่ายเอกสาร จำนวน 2 กล่อง</t>
  </si>
  <si>
    <t>ร้านซีเค ซัพพลาย โอ.เอ</t>
  </si>
  <si>
    <t>ใบสั่งซื้อ เลขที่ CNTR-0107/63</t>
  </si>
  <si>
    <t>ลว. 4 มิ.ย 63</t>
  </si>
  <si>
    <t>ซื้อหญ้าเทียมสำหรับตกแต่งสถานที่ลงนามถวายพระ</t>
  </si>
  <si>
    <t>พรฯ</t>
  </si>
  <si>
    <t>นางสาวสุภาพร  สมเขาใหญ่</t>
  </si>
  <si>
    <t>ใบสั่งซื้อ เลขที่ CNTR-0110/63</t>
  </si>
  <si>
    <t>ลว. 10 มิ.ย. 63</t>
  </si>
  <si>
    <t>ซื้อวัสดุคอมพิวเตอร์กองคลัง</t>
  </si>
  <si>
    <t xml:space="preserve">ใบสั่งซื้อ เลขที่ CNTR-0115/63  </t>
  </si>
  <si>
    <t>ลว. 17 มิ.ย. 63</t>
  </si>
  <si>
    <t>ซื้อวัสดุคอมพิวเตอร์กองช่าง จำนวน 4 รายการ</t>
  </si>
  <si>
    <t xml:space="preserve">ใบสั่งซื้อ เลขที่ CNTR-0117/63  </t>
  </si>
  <si>
    <t>ลว. 19 มิ.ย. 63</t>
  </si>
  <si>
    <t>จ้างตรวจเช็คและซ่อมเปลี่ยนอะไหล่เครื่องถ่ายเอก</t>
  </si>
  <si>
    <t>สาร หมายเลขครุภัณฑ์ 417-59-0003</t>
  </si>
  <si>
    <t>ร้าน ซีเค ซัพพลาย โอ.เอ</t>
  </si>
  <si>
    <t xml:space="preserve">ใบสั่งจ้าง เลขที่ CNTR-0111/63  </t>
  </si>
  <si>
    <t>จ้างเหมารถไถเกลี่ยหินขนาดไม่น้อยกว่า 70 แรงม้า</t>
  </si>
  <si>
    <t>นายพงศธร  ชัยเมือง</t>
  </si>
  <si>
    <t>ลว. 15 มิ.ย. 63</t>
  </si>
  <si>
    <t>จ้างตรวจเช็คและซ่อมแซมเครื่องคอมพิวเตอร์สำนัก</t>
  </si>
  <si>
    <t>ปลัด รหัสครุภัณฑ์ 416-53-0032</t>
  </si>
  <si>
    <t xml:space="preserve">ใบสั่งจ้าง เลขที่ CNTR-0116/63  </t>
  </si>
  <si>
    <t>ลว. 18 มิ.ย. 63</t>
  </si>
  <si>
    <t>จ้างซ่อมแซมบำรุงรักษาครุภัณฑ์คอมพิวเตอร์ กอง</t>
  </si>
  <si>
    <t>ช่าง จำนวน 2 เตรื่อง</t>
  </si>
  <si>
    <t xml:space="preserve">ใบสั่งจ้าง เลขที่ CNTR-0114/63  </t>
  </si>
  <si>
    <t xml:space="preserve">ใบสั่งจ้าง เลขที่ CNTR-0118/63  </t>
  </si>
  <si>
    <t>จ้างตรวจเช็คและซ๋อมแซมรถบรรทุกน้ำเอนกประ</t>
  </si>
  <si>
    <t>สงค์ หมายเลขทะเบียน 81-4247 นศ รหัสครุภัณฑ์</t>
  </si>
  <si>
    <t>003-49-0001</t>
  </si>
  <si>
    <t>ร้านท่าหินการยางและรถยก</t>
  </si>
  <si>
    <t>จ้างก่อสร้างถนนคอนกรีตเสริมเหล็ก สายบ้านนาหัน</t>
  </si>
  <si>
    <t>ชายเขาพรง ม.3</t>
  </si>
  <si>
    <t>หจก.แม็กซ์ซิมัส บิสซิเนส</t>
  </si>
  <si>
    <t xml:space="preserve">สัญญาจ้าง เลขที่ CNTR-0108/63  </t>
  </si>
  <si>
    <t>ลว. 9 มิ.ย. 63</t>
  </si>
  <si>
    <t>จ้างก่อสร้างถนนคอนกรีตเสริมเหล็ก สายซอยวังหิน</t>
  </si>
  <si>
    <t>ม.9</t>
  </si>
  <si>
    <t xml:space="preserve">สัญญาจ้าง เลขที่ CNTR-0109/63  </t>
  </si>
  <si>
    <t>ถนนแอสฟัลต์ติกคอนกรีต</t>
  </si>
  <si>
    <t>บริษัท นันทวรรธไชย 2002 จำกัด</t>
  </si>
  <si>
    <t>ประกวดราคา</t>
  </si>
  <si>
    <t>อิเล็กทรอนิกส์</t>
  </si>
  <si>
    <t>(e-bidding)</t>
  </si>
  <si>
    <t xml:space="preserve">สัญญาจ้าง เลขที่ CNTR-0113/63  </t>
  </si>
  <si>
    <t>ลว. 12 มิ.ย. 63</t>
  </si>
  <si>
    <t>จ้างก่อสร้างโครงการปรับภูมิทัศน์พัฒนาแหล่ง</t>
  </si>
  <si>
    <t>ท่องเที่ยวน้ำตกในหนาน ม.5 ประกอบด้วยก่อสร้าง</t>
  </si>
  <si>
    <t>ซื้ออาหารเสริม (นม) โรงเรียน ประจำภาคเรียนที่</t>
  </si>
  <si>
    <t>1/2563 ประจำปีการศึกษา 2563</t>
  </si>
  <si>
    <t>บริษัท แมรี่ แอน แดรี่ โปรดักส์ จำกัด</t>
  </si>
  <si>
    <t xml:space="preserve">ใบสั่งซื้อ เลขที่ CNTR-0121/63  </t>
  </si>
  <si>
    <t>ลว. 30 มิ.ย. 63</t>
  </si>
  <si>
    <t>ประจำเดือนมิถุนายน  2563</t>
  </si>
  <si>
    <t>6</t>
  </si>
  <si>
    <t>7</t>
  </si>
  <si>
    <t>ได้นำข้อมูลเกี่ยวกับการจัดซื้อจัดจ้างตามแบบ  สขร.๑   ( ประจำเดือนมิถุนายน 2563)</t>
  </si>
  <si>
    <t xml:space="preserve">                    เผยแพร่  เมื่อวันที่ 2 กรกฎาคม 2563  โดยวิธีปิดประกาศ  และที่เว็บไซต์ www.chalong.go.th</t>
  </si>
  <si>
    <t xml:space="preserve">              (นางสุมิตรา  รักบำรุง)</t>
  </si>
  <si>
    <t>จ้างก่อสร้างโครงการก่อสร้างถนนคอนกรีตเสริม</t>
  </si>
  <si>
    <t>เหล็กสายซอยนายเนื่อง หมู่ที่ 1</t>
  </si>
  <si>
    <t>หจก.จิตติภัณฑ์ก่อสร้าง</t>
  </si>
  <si>
    <t xml:space="preserve">สัญญาจ้าง เลขที่ CNTR-0120/63  </t>
  </si>
  <si>
    <t>ลว. 25 มิ.ย. 63</t>
  </si>
  <si>
    <t>2</t>
  </si>
  <si>
    <t xml:space="preserve">ใบสั่งจ้าง เลขที่ CNTR-0119/63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</si>
</sst>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#,##0.00_);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right"/>
    </xf>
    <xf numFmtId="4" fontId="7" fillId="0" borderId="11" xfId="0" applyNumberFormat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left"/>
    </xf>
    <xf numFmtId="187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" fontId="7" fillId="0" borderId="3" xfId="0" applyNumberFormat="1" applyFont="1" applyBorder="1" applyAlignment="1">
      <alignment horizontal="center"/>
    </xf>
    <xf numFmtId="187" fontId="7" fillId="0" borderId="5" xfId="0" applyNumberFormat="1" applyFont="1" applyBorder="1" applyAlignment="1">
      <alignment horizontal="center"/>
    </xf>
    <xf numFmtId="17" fontId="7" fillId="0" borderId="3" xfId="0" applyNumberFormat="1" applyFont="1" applyBorder="1" applyAlignment="1">
      <alignment horizontal="left"/>
    </xf>
    <xf numFmtId="4" fontId="8" fillId="0" borderId="3" xfId="0" applyNumberFormat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189" fontId="4" fillId="0" borderId="8" xfId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36" sqref="K36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14" t="s">
        <v>47</v>
      </c>
      <c r="B1" s="114"/>
      <c r="C1" s="114"/>
      <c r="D1" s="114"/>
      <c r="E1" s="114"/>
      <c r="F1" s="114"/>
      <c r="G1" s="114"/>
      <c r="H1" s="114"/>
      <c r="I1" s="114"/>
    </row>
    <row r="2" spans="1:9" x14ac:dyDescent="0.35">
      <c r="A2" s="114" t="s">
        <v>16</v>
      </c>
      <c r="B2" s="114"/>
      <c r="C2" s="114"/>
      <c r="D2" s="114"/>
      <c r="E2" s="114"/>
      <c r="F2" s="114"/>
      <c r="G2" s="114"/>
      <c r="H2" s="114"/>
      <c r="I2" s="114"/>
    </row>
    <row r="3" spans="1:9" x14ac:dyDescent="0.35">
      <c r="A3" s="116" t="s">
        <v>48</v>
      </c>
      <c r="B3" s="116"/>
      <c r="C3" s="116"/>
      <c r="D3" s="116"/>
      <c r="E3" s="116"/>
      <c r="F3" s="116"/>
      <c r="G3" s="116"/>
      <c r="H3" s="116"/>
      <c r="I3" s="116"/>
    </row>
    <row r="4" spans="1:9" s="4" customFormat="1" ht="19.5" x14ac:dyDescent="0.3">
      <c r="A4" s="58" t="s">
        <v>0</v>
      </c>
      <c r="B4" s="112" t="s">
        <v>22</v>
      </c>
      <c r="C4" s="108" t="s">
        <v>33</v>
      </c>
      <c r="D4" s="112" t="s">
        <v>23</v>
      </c>
      <c r="E4" s="110" t="s">
        <v>24</v>
      </c>
      <c r="F4" s="2" t="s">
        <v>25</v>
      </c>
      <c r="G4" s="3" t="s">
        <v>27</v>
      </c>
      <c r="H4" s="112" t="s">
        <v>29</v>
      </c>
      <c r="I4" s="85" t="s">
        <v>30</v>
      </c>
    </row>
    <row r="5" spans="1:9" s="4" customFormat="1" ht="19.5" x14ac:dyDescent="0.3">
      <c r="A5" s="59" t="s">
        <v>1</v>
      </c>
      <c r="B5" s="115"/>
      <c r="C5" s="109"/>
      <c r="D5" s="115"/>
      <c r="E5" s="111"/>
      <c r="F5" s="5" t="s">
        <v>26</v>
      </c>
      <c r="G5" s="6" t="s">
        <v>28</v>
      </c>
      <c r="H5" s="113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49</v>
      </c>
      <c r="C7" s="66">
        <v>72000</v>
      </c>
      <c r="D7" s="67">
        <v>72000</v>
      </c>
      <c r="E7" s="13" t="s">
        <v>35</v>
      </c>
      <c r="F7" s="88" t="s">
        <v>51</v>
      </c>
      <c r="G7" s="57" t="str">
        <f>+F7</f>
        <v>อิทธิเดชสัตวแพทย์</v>
      </c>
      <c r="H7" s="14" t="s">
        <v>2</v>
      </c>
      <c r="I7" s="14" t="s">
        <v>52</v>
      </c>
    </row>
    <row r="8" spans="1:9" s="15" customFormat="1" ht="18.75" x14ac:dyDescent="0.3">
      <c r="A8" s="62"/>
      <c r="B8" s="17" t="s">
        <v>50</v>
      </c>
      <c r="C8" s="18"/>
      <c r="D8" s="25"/>
      <c r="E8" s="16"/>
      <c r="F8" s="49">
        <v>72000</v>
      </c>
      <c r="G8" s="49">
        <f>+F8</f>
        <v>72000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54</v>
      </c>
      <c r="C10" s="66">
        <v>10000</v>
      </c>
      <c r="D10" s="67">
        <v>9700</v>
      </c>
      <c r="E10" s="32" t="s">
        <v>35</v>
      </c>
      <c r="F10" s="97" t="s">
        <v>55</v>
      </c>
      <c r="G10" s="57" t="str">
        <f>+F10</f>
        <v>ร้านซีเค ซัพพลาย โอ.เอ</v>
      </c>
      <c r="H10" s="76" t="s">
        <v>2</v>
      </c>
      <c r="I10" s="14" t="s">
        <v>56</v>
      </c>
    </row>
    <row r="11" spans="1:9" s="77" customFormat="1" ht="18.75" x14ac:dyDescent="0.3">
      <c r="A11" s="64"/>
      <c r="B11" s="17"/>
      <c r="C11" s="68"/>
      <c r="D11" s="69"/>
      <c r="E11" s="62"/>
      <c r="F11" s="49">
        <f>+D10</f>
        <v>9700</v>
      </c>
      <c r="G11" s="49">
        <f>+F11</f>
        <v>9700</v>
      </c>
      <c r="H11" s="78" t="s">
        <v>14</v>
      </c>
      <c r="I11" s="20" t="s">
        <v>57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58</v>
      </c>
      <c r="C13" s="66">
        <v>10000</v>
      </c>
      <c r="D13" s="67">
        <v>9000</v>
      </c>
      <c r="E13" s="13" t="s">
        <v>35</v>
      </c>
      <c r="F13" s="88" t="s">
        <v>60</v>
      </c>
      <c r="G13" s="57" t="str">
        <f>+F13</f>
        <v>นางสาวสุภาพร  สมเขาใหญ่</v>
      </c>
      <c r="H13" s="14" t="s">
        <v>2</v>
      </c>
      <c r="I13" s="14" t="s">
        <v>61</v>
      </c>
    </row>
    <row r="14" spans="1:9" s="15" customFormat="1" ht="18.75" x14ac:dyDescent="0.3">
      <c r="A14" s="64"/>
      <c r="B14" s="17" t="s">
        <v>59</v>
      </c>
      <c r="C14" s="18"/>
      <c r="D14" s="25"/>
      <c r="E14" s="16"/>
      <c r="F14" s="49">
        <v>9000</v>
      </c>
      <c r="G14" s="49">
        <f>+F14</f>
        <v>9000</v>
      </c>
      <c r="H14" s="20" t="s">
        <v>14</v>
      </c>
      <c r="I14" s="20" t="s">
        <v>62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63</v>
      </c>
      <c r="C16" s="66">
        <v>18920</v>
      </c>
      <c r="D16" s="67">
        <v>18920</v>
      </c>
      <c r="E16" s="13" t="s">
        <v>35</v>
      </c>
      <c r="F16" s="88" t="s">
        <v>46</v>
      </c>
      <c r="G16" s="89" t="str">
        <f>+F16</f>
        <v>ร้านสิชลคอมพิวเตอร์แอนด์เซอร์วิส</v>
      </c>
      <c r="H16" s="14" t="s">
        <v>2</v>
      </c>
      <c r="I16" s="14" t="s">
        <v>64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18920</v>
      </c>
      <c r="G17" s="49">
        <f>+F17</f>
        <v>18920</v>
      </c>
      <c r="H17" s="20" t="s">
        <v>14</v>
      </c>
      <c r="I17" s="20" t="s">
        <v>65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66</v>
      </c>
      <c r="C19" s="29">
        <v>1409</v>
      </c>
      <c r="D19" s="24">
        <v>1409</v>
      </c>
      <c r="E19" s="13" t="s">
        <v>35</v>
      </c>
      <c r="F19" s="95" t="s">
        <v>46</v>
      </c>
      <c r="G19" s="90" t="str">
        <f>+F19</f>
        <v>ร้านสิชลคอมพิวเตอร์แอนด์เซอร์วิส</v>
      </c>
      <c r="H19" s="14" t="s">
        <v>2</v>
      </c>
      <c r="I19" s="14" t="s">
        <v>67</v>
      </c>
    </row>
    <row r="20" spans="1:9" s="15" customFormat="1" ht="18.75" x14ac:dyDescent="0.3">
      <c r="A20" s="62"/>
      <c r="B20" s="91"/>
      <c r="C20" s="18"/>
      <c r="D20" s="25"/>
      <c r="E20" s="16"/>
      <c r="F20" s="19">
        <v>1409</v>
      </c>
      <c r="G20" s="19">
        <f>+F20</f>
        <v>1409</v>
      </c>
      <c r="H20" s="20" t="s">
        <v>14</v>
      </c>
      <c r="I20" s="20" t="s">
        <v>68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3"/>
    </row>
    <row r="22" spans="1:9" s="15" customFormat="1" ht="18.75" x14ac:dyDescent="0.3">
      <c r="A22" s="98">
        <v>6</v>
      </c>
      <c r="B22" s="99" t="s">
        <v>105</v>
      </c>
      <c r="C22" s="100">
        <v>61741.16</v>
      </c>
      <c r="D22" s="106">
        <v>61741.16</v>
      </c>
      <c r="E22" s="101" t="s">
        <v>35</v>
      </c>
      <c r="F22" s="105" t="s">
        <v>107</v>
      </c>
      <c r="G22" s="105" t="str">
        <f>+F22</f>
        <v>บริษัท แมรี่ แอน แดรี่ โปรดักส์ จำกัด</v>
      </c>
      <c r="H22" s="14" t="s">
        <v>2</v>
      </c>
      <c r="I22" s="14" t="s">
        <v>108</v>
      </c>
    </row>
    <row r="23" spans="1:9" s="15" customFormat="1" ht="18.75" x14ac:dyDescent="0.3">
      <c r="A23" s="98"/>
      <c r="B23" s="104" t="s">
        <v>106</v>
      </c>
      <c r="C23" s="100"/>
      <c r="D23" s="101"/>
      <c r="E23" s="101"/>
      <c r="F23" s="102">
        <v>61741.16</v>
      </c>
      <c r="G23" s="102">
        <f>+F23</f>
        <v>61741.16</v>
      </c>
      <c r="H23" s="20" t="s">
        <v>14</v>
      </c>
      <c r="I23" s="20" t="s">
        <v>109</v>
      </c>
    </row>
    <row r="24" spans="1:9" s="15" customFormat="1" ht="18.75" x14ac:dyDescent="0.3">
      <c r="A24" s="98"/>
      <c r="B24" s="99"/>
      <c r="C24" s="103"/>
      <c r="D24" s="101"/>
      <c r="E24" s="101"/>
      <c r="F24" s="102"/>
      <c r="G24" s="101"/>
      <c r="H24" s="23" t="s">
        <v>15</v>
      </c>
      <c r="I24" s="23"/>
    </row>
    <row r="25" spans="1:9" x14ac:dyDescent="0.35">
      <c r="A25" s="32">
        <v>7</v>
      </c>
      <c r="B25" s="12" t="s">
        <v>69</v>
      </c>
      <c r="C25" s="29">
        <v>12000</v>
      </c>
      <c r="D25" s="24">
        <v>12000</v>
      </c>
      <c r="E25" s="13" t="s">
        <v>35</v>
      </c>
      <c r="F25" s="90" t="s">
        <v>71</v>
      </c>
      <c r="G25" s="87" t="str">
        <f>+F25</f>
        <v>ร้าน ซีเค ซัพพลาย โอ.เอ</v>
      </c>
      <c r="H25" s="14" t="s">
        <v>2</v>
      </c>
      <c r="I25" s="14" t="s">
        <v>72</v>
      </c>
    </row>
    <row r="26" spans="1:9" x14ac:dyDescent="0.35">
      <c r="A26" s="62"/>
      <c r="B26" s="17" t="s">
        <v>70</v>
      </c>
      <c r="C26" s="18"/>
      <c r="D26" s="25"/>
      <c r="E26" s="16"/>
      <c r="F26" s="19">
        <v>12000</v>
      </c>
      <c r="G26" s="19">
        <f>+F26</f>
        <v>12000</v>
      </c>
      <c r="H26" s="20" t="s">
        <v>14</v>
      </c>
      <c r="I26" s="20" t="s">
        <v>62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73</v>
      </c>
      <c r="C28" s="29">
        <v>12500</v>
      </c>
      <c r="D28" s="24">
        <v>12500</v>
      </c>
      <c r="E28" s="13" t="s">
        <v>35</v>
      </c>
      <c r="F28" s="90" t="s">
        <v>74</v>
      </c>
      <c r="G28" s="90" t="str">
        <f>+F28</f>
        <v>นายพงศธร  ชัยเมือง</v>
      </c>
      <c r="H28" s="14" t="s">
        <v>2</v>
      </c>
      <c r="I28" s="14" t="s">
        <v>82</v>
      </c>
    </row>
    <row r="29" spans="1:9" x14ac:dyDescent="0.35">
      <c r="A29" s="62"/>
      <c r="B29" s="17"/>
      <c r="C29" s="18"/>
      <c r="D29" s="25"/>
      <c r="E29" s="16"/>
      <c r="F29" s="19">
        <v>12500</v>
      </c>
      <c r="G29" s="19">
        <f>+F29</f>
        <v>12500</v>
      </c>
      <c r="H29" s="20" t="s">
        <v>14</v>
      </c>
      <c r="I29" s="20" t="s">
        <v>75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76</v>
      </c>
      <c r="C31" s="29">
        <v>1500</v>
      </c>
      <c r="D31" s="24">
        <v>1420</v>
      </c>
      <c r="E31" s="13" t="s">
        <v>35</v>
      </c>
      <c r="F31" s="90" t="s">
        <v>46</v>
      </c>
      <c r="G31" s="90" t="str">
        <f>+F31</f>
        <v>ร้านสิชลคอมพิวเตอร์แอนด์เซอร์วิส</v>
      </c>
      <c r="H31" s="14" t="s">
        <v>2</v>
      </c>
      <c r="I31" s="14" t="s">
        <v>78</v>
      </c>
    </row>
    <row r="32" spans="1:9" x14ac:dyDescent="0.35">
      <c r="A32" s="62"/>
      <c r="B32" s="17" t="s">
        <v>77</v>
      </c>
      <c r="C32" s="18"/>
      <c r="D32" s="25"/>
      <c r="E32" s="16"/>
      <c r="F32" s="19">
        <v>1420</v>
      </c>
      <c r="G32" s="19">
        <f>+F32</f>
        <v>1420</v>
      </c>
      <c r="H32" s="20" t="s">
        <v>14</v>
      </c>
      <c r="I32" s="20" t="s">
        <v>79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80</v>
      </c>
      <c r="C34" s="29">
        <v>3640</v>
      </c>
      <c r="D34" s="24">
        <v>3640</v>
      </c>
      <c r="E34" s="13" t="s">
        <v>35</v>
      </c>
      <c r="F34" s="90" t="s">
        <v>46</v>
      </c>
      <c r="G34" s="90" t="str">
        <f>+F34</f>
        <v>ร้านสิชลคอมพิวเตอร์แอนด์เซอร์วิส</v>
      </c>
      <c r="H34" s="14" t="s">
        <v>2</v>
      </c>
      <c r="I34" s="14" t="s">
        <v>83</v>
      </c>
    </row>
    <row r="35" spans="1:9" x14ac:dyDescent="0.35">
      <c r="A35" s="62"/>
      <c r="B35" s="17" t="s">
        <v>81</v>
      </c>
      <c r="C35" s="18"/>
      <c r="D35" s="25"/>
      <c r="E35" s="16"/>
      <c r="F35" s="19">
        <v>3640</v>
      </c>
      <c r="G35" s="19">
        <f>+F35</f>
        <v>3640</v>
      </c>
      <c r="H35" s="20" t="s">
        <v>14</v>
      </c>
      <c r="I35" s="20" t="s">
        <v>68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84</v>
      </c>
      <c r="C37" s="29">
        <v>23500</v>
      </c>
      <c r="D37" s="24">
        <v>23005</v>
      </c>
      <c r="E37" s="13" t="s">
        <v>35</v>
      </c>
      <c r="F37" s="90" t="s">
        <v>87</v>
      </c>
      <c r="G37" s="90" t="str">
        <f>+F37</f>
        <v>ร้านท่าหินการยางและรถยก</v>
      </c>
      <c r="H37" s="14" t="s">
        <v>2</v>
      </c>
      <c r="I37" s="14" t="s">
        <v>122</v>
      </c>
    </row>
    <row r="38" spans="1:9" x14ac:dyDescent="0.35">
      <c r="A38" s="62"/>
      <c r="B38" s="17" t="s">
        <v>85</v>
      </c>
      <c r="C38" s="18"/>
      <c r="D38" s="25"/>
      <c r="E38" s="16"/>
      <c r="F38" s="19">
        <f>+D37</f>
        <v>23005</v>
      </c>
      <c r="G38" s="19">
        <f>+F38</f>
        <v>23005</v>
      </c>
      <c r="H38" s="20" t="s">
        <v>14</v>
      </c>
      <c r="I38" s="20" t="s">
        <v>68</v>
      </c>
    </row>
    <row r="39" spans="1:9" x14ac:dyDescent="0.35">
      <c r="A39" s="63"/>
      <c r="B39" s="26" t="s">
        <v>86</v>
      </c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88</v>
      </c>
      <c r="C40" s="29">
        <v>474000</v>
      </c>
      <c r="D40" s="24">
        <v>497000</v>
      </c>
      <c r="E40" s="13" t="s">
        <v>35</v>
      </c>
      <c r="F40" s="90" t="s">
        <v>90</v>
      </c>
      <c r="G40" s="90" t="str">
        <f>+F40</f>
        <v>หจก.แม็กซ์ซิมัส บิสซิเนส</v>
      </c>
      <c r="H40" s="14" t="s">
        <v>2</v>
      </c>
      <c r="I40" s="14" t="s">
        <v>91</v>
      </c>
    </row>
    <row r="41" spans="1:9" x14ac:dyDescent="0.35">
      <c r="A41" s="62"/>
      <c r="B41" s="17" t="s">
        <v>89</v>
      </c>
      <c r="C41" s="18"/>
      <c r="D41" s="25"/>
      <c r="E41" s="16"/>
      <c r="F41" s="19">
        <v>474000</v>
      </c>
      <c r="G41" s="19">
        <f>+F41</f>
        <v>474000</v>
      </c>
      <c r="H41" s="20" t="s">
        <v>14</v>
      </c>
      <c r="I41" s="20" t="s">
        <v>92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93</v>
      </c>
      <c r="C43" s="29">
        <v>474000</v>
      </c>
      <c r="D43" s="24">
        <v>476000</v>
      </c>
      <c r="E43" s="13" t="s">
        <v>35</v>
      </c>
      <c r="F43" s="90" t="s">
        <v>90</v>
      </c>
      <c r="G43" s="90" t="str">
        <f>+F43</f>
        <v>หจก.แม็กซ์ซิมัส บิสซิเนส</v>
      </c>
      <c r="H43" s="14" t="s">
        <v>2</v>
      </c>
      <c r="I43" s="14" t="s">
        <v>95</v>
      </c>
    </row>
    <row r="44" spans="1:9" x14ac:dyDescent="0.35">
      <c r="A44" s="62"/>
      <c r="B44" s="17" t="s">
        <v>94</v>
      </c>
      <c r="C44" s="18"/>
      <c r="D44" s="25"/>
      <c r="E44" s="16"/>
      <c r="F44" s="19">
        <v>474000</v>
      </c>
      <c r="G44" s="19">
        <f>+F44</f>
        <v>474000</v>
      </c>
      <c r="H44" s="20" t="s">
        <v>14</v>
      </c>
      <c r="I44" s="20" t="s">
        <v>92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103</v>
      </c>
      <c r="C46" s="29">
        <v>9192000</v>
      </c>
      <c r="D46" s="24">
        <v>9435330.7100000009</v>
      </c>
      <c r="E46" s="13" t="s">
        <v>98</v>
      </c>
      <c r="F46" s="90" t="s">
        <v>97</v>
      </c>
      <c r="G46" s="90" t="str">
        <f>+F46</f>
        <v>บริษัท นันทวรรธไชย 2002 จำกัด</v>
      </c>
      <c r="H46" s="14" t="s">
        <v>2</v>
      </c>
      <c r="I46" s="14" t="s">
        <v>101</v>
      </c>
    </row>
    <row r="47" spans="1:9" x14ac:dyDescent="0.35">
      <c r="A47" s="62"/>
      <c r="B47" s="17" t="s">
        <v>104</v>
      </c>
      <c r="C47" s="18"/>
      <c r="D47" s="25"/>
      <c r="E47" s="16" t="s">
        <v>99</v>
      </c>
      <c r="F47" s="19">
        <v>9192000</v>
      </c>
      <c r="G47" s="19">
        <f>+F47</f>
        <v>9192000</v>
      </c>
      <c r="H47" s="20" t="s">
        <v>14</v>
      </c>
      <c r="I47" s="20" t="s">
        <v>102</v>
      </c>
    </row>
    <row r="48" spans="1:9" x14ac:dyDescent="0.35">
      <c r="A48" s="63"/>
      <c r="B48" s="26" t="s">
        <v>96</v>
      </c>
      <c r="C48" s="22"/>
      <c r="D48" s="21"/>
      <c r="E48" s="21" t="s">
        <v>100</v>
      </c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116</v>
      </c>
      <c r="C49" s="29">
        <v>975000</v>
      </c>
      <c r="D49" s="24">
        <v>904000</v>
      </c>
      <c r="E49" s="13" t="s">
        <v>98</v>
      </c>
      <c r="F49" s="90" t="s">
        <v>118</v>
      </c>
      <c r="G49" s="90" t="str">
        <f>+F49</f>
        <v>หจก.จิตติภัณฑ์ก่อสร้าง</v>
      </c>
      <c r="H49" s="14" t="s">
        <v>2</v>
      </c>
      <c r="I49" s="14" t="s">
        <v>119</v>
      </c>
    </row>
    <row r="50" spans="1:9" x14ac:dyDescent="0.35">
      <c r="A50" s="62"/>
      <c r="B50" s="17" t="s">
        <v>117</v>
      </c>
      <c r="C50" s="18"/>
      <c r="D50" s="25"/>
      <c r="E50" s="16" t="s">
        <v>99</v>
      </c>
      <c r="F50" s="19">
        <v>898000</v>
      </c>
      <c r="G50" s="19">
        <f>+F50</f>
        <v>898000</v>
      </c>
      <c r="H50" s="20" t="s">
        <v>14</v>
      </c>
      <c r="I50" s="20" t="s">
        <v>120</v>
      </c>
    </row>
    <row r="51" spans="1:9" x14ac:dyDescent="0.35">
      <c r="A51" s="63"/>
      <c r="B51" s="26"/>
      <c r="C51" s="22"/>
      <c r="D51" s="21"/>
      <c r="E51" s="21" t="s">
        <v>100</v>
      </c>
      <c r="F51" s="27"/>
      <c r="G51" s="21"/>
      <c r="H51" s="23" t="s">
        <v>15</v>
      </c>
      <c r="I51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zoomScaleSheetLayoutView="100" workbookViewId="0">
      <selection activeCell="D19" sqref="D19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17" t="s">
        <v>17</v>
      </c>
      <c r="B1" s="117"/>
      <c r="C1" s="117"/>
      <c r="D1" s="117"/>
      <c r="E1" s="117"/>
      <c r="F1" s="117"/>
      <c r="G1" s="117"/>
      <c r="H1" s="117"/>
    </row>
    <row r="2" spans="1:8" s="56" customFormat="1" x14ac:dyDescent="0.35">
      <c r="A2" s="117" t="s">
        <v>110</v>
      </c>
      <c r="B2" s="117"/>
      <c r="C2" s="117"/>
      <c r="D2" s="117"/>
      <c r="E2" s="117"/>
      <c r="F2" s="117"/>
      <c r="G2" s="117"/>
      <c r="H2" s="117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111</v>
      </c>
      <c r="D11" s="45">
        <f>+มิถุนายน!C7+มิถุนายน!C10+มิถุนายน!C13+มิถุนายน!C16+มิถุนายน!C19+มิถุนายน!C22</f>
        <v>174070.16</v>
      </c>
      <c r="E11" s="55">
        <f>+มิถุนายน!D7+มิถุนายน!D10+มิถุนายน!D13+มิถุนายน!D16+มิถุนายน!D19+มิถุนายน!D22</f>
        <v>172770.16</v>
      </c>
      <c r="F11" s="45">
        <f>+มิถุนายน!G8+มิถุนายน!G11+มิถุนายน!G14+มิถุนายน!G17+มิถุนายน!G20+มิถุนายน!G23</f>
        <v>172770.16</v>
      </c>
      <c r="G11" s="45">
        <f>+D11-E11</f>
        <v>1300</v>
      </c>
      <c r="H11" s="47"/>
    </row>
    <row r="12" spans="1:8" x14ac:dyDescent="0.35">
      <c r="A12" s="43">
        <v>6</v>
      </c>
      <c r="B12" s="44" t="s">
        <v>36</v>
      </c>
      <c r="C12" s="42" t="s">
        <v>112</v>
      </c>
      <c r="D12" s="45">
        <f>+มิถุนายน!C25+มิถุนายน!C28+มิถุนายน!C31+มิถุนายน!C34+มิถุนายน!C37+มิถุนายน!C40+มิถุนายน!C43</f>
        <v>1001140</v>
      </c>
      <c r="E12" s="55">
        <f>+มิถุนายน!D25+มิถุนายน!D28+มิถุนายน!D31+มิถุนายน!D34+มิถุนายน!D37+มิถุนายน!D40+มิถุนายน!D43</f>
        <v>1025565</v>
      </c>
      <c r="F12" s="45">
        <f>+มิถุนายน!G26+มิถุนายน!G29+มิถุนายน!G32+มิถุนายน!G35+มิถุนายน!G38+มิถุนายน!G41+มิถุนายน!G44</f>
        <v>1000565</v>
      </c>
      <c r="G12" s="107">
        <v>-24425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121</v>
      </c>
      <c r="D14" s="45">
        <f>+มิถุนายน!C46+มิถุนายน!C49</f>
        <v>10167000</v>
      </c>
      <c r="E14" s="55">
        <f>+มิถุนายน!D46+มิถุนายน!D49</f>
        <v>10339330.710000001</v>
      </c>
      <c r="F14" s="96">
        <f>+มิถุนายน!G47+มิถุนายน!G50</f>
        <v>10090000</v>
      </c>
      <c r="G14" s="107">
        <f>+D14-E14</f>
        <v>-172330.71000000089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2" t="s">
        <v>19</v>
      </c>
      <c r="D16" s="93" t="s">
        <v>19</v>
      </c>
      <c r="E16" s="93" t="s">
        <v>19</v>
      </c>
      <c r="F16" s="93" t="s">
        <v>19</v>
      </c>
      <c r="G16" s="94" t="s">
        <v>3</v>
      </c>
      <c r="H16" s="73"/>
    </row>
    <row r="17" spans="2:7" x14ac:dyDescent="0.35">
      <c r="B17" s="1" t="s">
        <v>113</v>
      </c>
    </row>
    <row r="18" spans="2:7" x14ac:dyDescent="0.35">
      <c r="B18" s="1" t="s">
        <v>114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18" t="s">
        <v>21</v>
      </c>
      <c r="G21" s="118"/>
    </row>
    <row r="22" spans="2:7" x14ac:dyDescent="0.35">
      <c r="F22" s="119" t="s">
        <v>115</v>
      </c>
      <c r="G22" s="119"/>
    </row>
    <row r="23" spans="2:7" x14ac:dyDescent="0.35">
      <c r="F23" s="118" t="s">
        <v>20</v>
      </c>
      <c r="G23" s="118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มิถุนายน</vt:lpstr>
      <vt:lpstr>Sheet2</vt:lpstr>
      <vt:lpstr>มิถุนายน!Print_Titles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2020-07-01T07:25:01Z</cp:lastPrinted>
  <dcterms:created xsi:type="dcterms:W3CDTF">2006-08-30T06:08:37Z</dcterms:created>
  <dcterms:modified xsi:type="dcterms:W3CDTF">2020-07-08T07:07:41Z</dcterms:modified>
</cp:coreProperties>
</file>