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  <sheet name="Sheet3" sheetId="16" r:id="rId3"/>
  </sheets>
  <definedNames>
    <definedName name="_xlnm.Print_Area" localSheetId="0">Sheet1!#REF!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26" i="15" l="1"/>
  <c r="G32" i="15" l="1"/>
  <c r="G29" i="15"/>
  <c r="G31" i="15"/>
  <c r="G28" i="15"/>
  <c r="G47" i="15" l="1"/>
  <c r="G46" i="15"/>
  <c r="G44" i="15" l="1"/>
  <c r="G43" i="15"/>
  <c r="G41" i="15"/>
  <c r="G40" i="15"/>
  <c r="G38" i="15"/>
  <c r="G37" i="15"/>
  <c r="G35" i="15"/>
  <c r="G34" i="15"/>
  <c r="G25" i="15"/>
  <c r="G17" i="15"/>
  <c r="G12" i="9" l="1"/>
  <c r="F14" i="9"/>
  <c r="E14" i="9"/>
  <c r="G8" i="15" l="1"/>
  <c r="G16" i="15" l="1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<sst xmlns="http://schemas.openxmlformats.org/spreadsheetml/2006/main" count="214" uniqueCount="118">
  <si>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</si>
  <si>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</si>
  <si>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</si>
  <si>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</si>
  <si>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</si>
  <si>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</si>
  <si>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</si>
  <si>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</si>
  <si>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</si>
  <si>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</si>
  <si>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</si>
  <si>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</si>
  <si>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</si>
  <si>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</si>
  <si>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</si>
  <si>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</si>
  <si>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</si>
  <si>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</si>
  <si>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</si>
  <si>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</si>
  <si>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</si>
  <si>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</si>
  <si>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</si>
  <si>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</si>
  <si>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</si>
  <si>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</si>
  <si>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</si>
  <si>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</si>
  <si>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</si>
  <si>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</si>
  <si>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</si>
  <si>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</si>
  <si>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</si>
  <si>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</si>
  <si>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</si>
  <si>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</si>
  <si>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</si>
  <si>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</si>
  <si>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</si>
  <si>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</si>
  <si>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</si>
  <si>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</si>
  <si>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</si>
  <si>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</si>
  <si>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</si>
  <si>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</si>
  <si>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</si>
  <si>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</si>
  <si>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</si>
  <si>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</si>
  <si>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</si>
  <si>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</si>
  <si>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</si>
  <si>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</si>
  <si>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</si>
  <si>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</si>
  <si>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สิชลโฆษณา</t>
  </si>
  <si>
    <t>ร้านสิชลคอมพิวเตอร์แอนด์เซอร์วิส</t>
  </si>
  <si>
    <t>12</t>
  </si>
  <si>
    <t>13</t>
  </si>
  <si>
    <t>14</t>
  </si>
  <si>
    <t>นายเชาวลิต  เศษเพชร</t>
  </si>
  <si>
    <t>สรุปผลการดำเนินการจัดซื้อจัดจ้างในรอบเดือนเมษายน 2566</t>
  </si>
  <si>
    <t>วันที่  2  เดือน พฤษภาคม พ.ศ. 2566</t>
  </si>
  <si>
    <t>ซื้อวัสดุคอมพิวเตอร์ กองช่าง จำนวน 1 รายการ</t>
  </si>
  <si>
    <t>ใบสั่งซื้อ เลขที่ CNTR-00111/66</t>
  </si>
  <si>
    <t>ลว. 26 เม.ย. 66</t>
  </si>
  <si>
    <t>จ้างทำป้ายประชาสัมพันธ์โครงการป้องกันและลดอุบัติเหตุทางถนน</t>
  </si>
  <si>
    <t>ช่วงเทศกาลสงกรานต์</t>
  </si>
  <si>
    <t>ลว. 7 เม.ย. 66</t>
  </si>
  <si>
    <t>เช่าเต็นท์ (พร้อมโต๊ะ/เก้าอี้/พัดลม) สำหรับโครงการป้องกันและลด</t>
  </si>
  <si>
    <t>อุบัติเหตุทางถนนช่วงเทศกาลสงกรานต์ พ.ศ.2566</t>
  </si>
  <si>
    <t>ใบสั่งจ้าง เลขที่ CNTR-00101/66</t>
  </si>
  <si>
    <t>ใบสั่งจ้าง เลขที่ CNTR-00102/66</t>
  </si>
  <si>
    <t>จ้างตรวจเช็คและซ่อมแซมรถบรรทุกหกล้อ หมายเลขทะเบียน</t>
  </si>
  <si>
    <t>82-0578 นครศรีธรรมราช</t>
  </si>
  <si>
    <t>นายสำเริง  เต็งทอง</t>
  </si>
  <si>
    <t>ใบสั่งจ้าง เลขที่ CNTR-00103/66</t>
  </si>
  <si>
    <t>จ้างเหมารถไถเกลี่ย จำนวน 700 ลูกบาศก์เมตร</t>
  </si>
  <si>
    <t>นายปัณณวัฒน์  พัดปาน</t>
  </si>
  <si>
    <t>ใบสั่งจ้าง เลขที่ CNTR-00104/66</t>
  </si>
  <si>
    <t>ลว. 24 เม.ย. 66</t>
  </si>
  <si>
    <t>จ้างที่ปรึกษาสำรวจความพึงพอใจของผู้รับบริการที่มีต่อการให้</t>
  </si>
  <si>
    <t>บริการสาธารณะขององค์การบริหารส่วนตำบลฉลอง ประจำปีงบ</t>
  </si>
  <si>
    <t>ประมาณ พ.ศ.2566</t>
  </si>
  <si>
    <t>มหาวิทยาลัยทักษิณ</t>
  </si>
  <si>
    <t>ใบสั่งจ้าง เลขที่ CNTR-00110/66</t>
  </si>
  <si>
    <t>จ้างตรวจเช็คและซ่อมแซมรถตักหน้า-ขุดหลัง</t>
  </si>
  <si>
    <t>บ.ที่เอสซี เอ็นจิเนียริ่ง แอนด์ เซอร์วิส จำกัด</t>
  </si>
  <si>
    <t>ใบสั่งจ้าง เลขที่ CNTR-00112/66</t>
  </si>
  <si>
    <t>ลว. 27 เม.ย. 66</t>
  </si>
  <si>
    <t>จ้างโครงการก่อสร้างถนน คสล.สายซอยหลังบ้านผู้ใหญ่สุภาพ หมู่ที่</t>
  </si>
  <si>
    <t>หจก.จิตติภัณฑ์ ก่อสร้าง</t>
  </si>
  <si>
    <t>สัญญาจ้าง เลขที่ CNTR-00098/66</t>
  </si>
  <si>
    <t>สัญญาจ้าง เลขที่ CNTR-00099/66</t>
  </si>
  <si>
    <t>สัญญาจ้าง เลขที่ CNTR-00100/66</t>
  </si>
  <si>
    <t xml:space="preserve">จ้างโครงการก่อสร้างถนน คสล.สายบ้านนายประยูร - นายแผ้ว </t>
  </si>
  <si>
    <t>หจก.แม็กซ์ซิมัส บิสซิเนส</t>
  </si>
  <si>
    <t>สัญญาจ้าง เลขที่ CNTR-00104/66</t>
  </si>
  <si>
    <t>ลว. 19 เม.ย. 66</t>
  </si>
  <si>
    <t>จ้างโครงการก่อสร้างถนน คสล.สายศาลาหมู่บ้าน-หมื่นเห็ด หมู่ที่</t>
  </si>
  <si>
    <t>10 ต.ฉลอง</t>
  </si>
  <si>
    <t>หมู่ที่ 6 ต.ฉลอง</t>
  </si>
  <si>
    <t>จ้างโครงการก่อสร้างถนน คสล.สายซอยร่วมใจ หมู่ที่ 11 ต.ฉลอง</t>
  </si>
  <si>
    <t>จ้างโครงการก่อสร้างถนน คสล.สายซอยตาถั่ว หมู่ที่ 11 ต.ฉลอง</t>
  </si>
  <si>
    <t>5 ต.ฉลอง</t>
  </si>
  <si>
    <t>สัญญาจ้าง เลขที่ CNTR-00105/66</t>
  </si>
  <si>
    <t>จ้างโครงการฝังท่อระบายน้ำภายในหมู่บ้าน หมู่ที่ 10 ต.ฉลอง</t>
  </si>
  <si>
    <t>สัญญาจ้าง เลขที่ CNTR-00106/66</t>
  </si>
  <si>
    <t>จ้างโครงการก่อสร้างถนน คสล.สายบ้านนายภักดี-ควนไม้ไผ่ หมู่ที่ 2</t>
  </si>
  <si>
    <t>ต.ฉลอง</t>
  </si>
  <si>
    <t>สัญญาจ้าง เลขที่ CNTR-00107/66</t>
  </si>
  <si>
    <t>ลว. 25 เม.ย. 66</t>
  </si>
  <si>
    <t>ประจำเดือนเมษายน  2566</t>
  </si>
  <si>
    <t>ได้นำข้อมูลเกี่ยวกับการจัดซื้อจัดจ้างตามแบบ  สขร.๑   ( ประจำเดือนเมษายน 2566)</t>
  </si>
  <si>
    <t xml:space="preserve">                    เผยแพร่  เมื่อวันที่ 2 พฤษภาคม 2566  โดยวิธีปิดประกาศ  และที่เว็บไซต์ www.chalong.go.th</t>
  </si>
  <si>
    <t>1</t>
  </si>
  <si>
    <t>หจก. ซี ดับบลิว เจริญคอนสทรัคชั่น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</si>
</sst>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6" xfId="1" applyFont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="90" zoomScaleNormal="90" workbookViewId="0">
      <selection activeCell="G49" sqref="G49"/>
    </sheetView>
  </sheetViews>
  <sheetFormatPr defaultColWidth="9.140625" defaultRowHeight="21" x14ac:dyDescent="0.35"/>
  <cols>
    <col min="1" max="1" width="5.42578125" style="31" customWidth="1"/>
    <col min="2" max="2" width="47.5703125" style="1" customWidth="1"/>
    <col min="3" max="3" width="12.5703125" style="32" customWidth="1"/>
    <col min="4" max="4" width="14.42578125" style="105" customWidth="1"/>
    <col min="5" max="5" width="12.85546875" style="1" customWidth="1"/>
    <col min="6" max="6" width="29.28515625" style="32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3" t="s">
        <v>62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35">
      <c r="A2" s="113" t="s">
        <v>27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35">
      <c r="A3" s="114" t="s">
        <v>63</v>
      </c>
      <c r="B3" s="114"/>
      <c r="C3" s="114"/>
      <c r="D3" s="114"/>
      <c r="E3" s="114"/>
      <c r="F3" s="114"/>
      <c r="G3" s="114"/>
      <c r="H3" s="114"/>
      <c r="I3" s="114"/>
    </row>
    <row r="4" spans="1:9" s="33" customFormat="1" ht="19.5" x14ac:dyDescent="0.3">
      <c r="A4" s="69" t="s">
        <v>28</v>
      </c>
      <c r="B4" s="115" t="s">
        <v>29</v>
      </c>
      <c r="C4" s="117" t="s">
        <v>30</v>
      </c>
      <c r="D4" s="119" t="s">
        <v>31</v>
      </c>
      <c r="E4" s="121" t="s">
        <v>32</v>
      </c>
      <c r="F4" s="70" t="s">
        <v>33</v>
      </c>
      <c r="G4" s="99" t="s">
        <v>34</v>
      </c>
      <c r="H4" s="115" t="s">
        <v>35</v>
      </c>
      <c r="I4" s="71" t="s">
        <v>36</v>
      </c>
    </row>
    <row r="5" spans="1:9" s="33" customFormat="1" ht="19.5" x14ac:dyDescent="0.3">
      <c r="A5" s="53" t="s">
        <v>37</v>
      </c>
      <c r="B5" s="116"/>
      <c r="C5" s="118"/>
      <c r="D5" s="120"/>
      <c r="E5" s="122"/>
      <c r="F5" s="34" t="s">
        <v>38</v>
      </c>
      <c r="G5" s="34" t="s">
        <v>39</v>
      </c>
      <c r="H5" s="123"/>
      <c r="I5" s="51" t="s">
        <v>40</v>
      </c>
    </row>
    <row r="6" spans="1:9" s="33" customFormat="1" ht="19.5" x14ac:dyDescent="0.3">
      <c r="A6" s="72"/>
      <c r="B6" s="73"/>
      <c r="C6" s="74" t="s">
        <v>41</v>
      </c>
      <c r="D6" s="104"/>
      <c r="E6" s="75"/>
      <c r="F6" s="76"/>
      <c r="G6" s="76"/>
      <c r="H6" s="77"/>
      <c r="I6" s="73" t="s">
        <v>41</v>
      </c>
    </row>
    <row r="7" spans="1:9" s="41" customFormat="1" ht="18.75" x14ac:dyDescent="0.3">
      <c r="A7" s="40">
        <v>1</v>
      </c>
      <c r="B7" s="60" t="s">
        <v>64</v>
      </c>
      <c r="C7" s="58">
        <v>1790</v>
      </c>
      <c r="D7" s="61">
        <v>1790</v>
      </c>
      <c r="E7" s="40" t="s">
        <v>42</v>
      </c>
      <c r="F7" s="45" t="s">
        <v>57</v>
      </c>
      <c r="G7" s="59" t="str">
        <f>+F7</f>
        <v>ร้านสิชลคอมพิวเตอร์แอนด์เซอร์วิส</v>
      </c>
      <c r="H7" s="62" t="s">
        <v>43</v>
      </c>
      <c r="I7" s="62" t="s">
        <v>65</v>
      </c>
    </row>
    <row r="8" spans="1:9" s="41" customFormat="1" ht="18.75" x14ac:dyDescent="0.3">
      <c r="A8" s="63"/>
      <c r="B8" s="36"/>
      <c r="C8" s="64"/>
      <c r="D8" s="65"/>
      <c r="E8" s="35"/>
      <c r="F8" s="37">
        <v>1790</v>
      </c>
      <c r="G8" s="37">
        <f>+F8</f>
        <v>1790</v>
      </c>
      <c r="H8" s="42" t="s">
        <v>44</v>
      </c>
      <c r="I8" s="42" t="s">
        <v>66</v>
      </c>
    </row>
    <row r="9" spans="1:9" s="41" customFormat="1" ht="18.75" x14ac:dyDescent="0.3">
      <c r="A9" s="54"/>
      <c r="B9" s="39"/>
      <c r="C9" s="66"/>
      <c r="D9" s="55"/>
      <c r="E9" s="38"/>
      <c r="F9" s="56"/>
      <c r="G9" s="56"/>
      <c r="H9" s="43" t="s">
        <v>45</v>
      </c>
      <c r="I9" s="101"/>
    </row>
    <row r="10" spans="1:9" s="41" customFormat="1" ht="18.75" x14ac:dyDescent="0.3">
      <c r="A10" s="97">
        <v>2</v>
      </c>
      <c r="B10" s="60" t="s">
        <v>67</v>
      </c>
      <c r="C10" s="81">
        <v>1200</v>
      </c>
      <c r="D10" s="82">
        <v>1200</v>
      </c>
      <c r="E10" s="83" t="str">
        <f>+E7</f>
        <v>เฉพาะเจาะจง</v>
      </c>
      <c r="F10" s="84" t="s">
        <v>56</v>
      </c>
      <c r="G10" s="84" t="str">
        <f>+F10</f>
        <v>สิชลโฆษณา</v>
      </c>
      <c r="H10" s="48" t="s">
        <v>43</v>
      </c>
      <c r="I10" s="62" t="s">
        <v>72</v>
      </c>
    </row>
    <row r="11" spans="1:9" s="41" customFormat="1" ht="18.75" x14ac:dyDescent="0.3">
      <c r="A11" s="57"/>
      <c r="B11" s="36" t="s">
        <v>68</v>
      </c>
      <c r="C11" s="68"/>
      <c r="D11" s="49"/>
      <c r="E11" s="50"/>
      <c r="F11" s="46">
        <v>1200</v>
      </c>
      <c r="G11" s="46">
        <f>+F11</f>
        <v>1200</v>
      </c>
      <c r="H11" s="90" t="s">
        <v>44</v>
      </c>
      <c r="I11" s="42" t="s">
        <v>69</v>
      </c>
    </row>
    <row r="12" spans="1:9" s="41" customFormat="1" ht="18.75" x14ac:dyDescent="0.3">
      <c r="A12" s="54"/>
      <c r="B12" s="39"/>
      <c r="C12" s="66"/>
      <c r="D12" s="55"/>
      <c r="E12" s="38"/>
      <c r="F12" s="56"/>
      <c r="G12" s="56"/>
      <c r="H12" s="43" t="s">
        <v>45</v>
      </c>
      <c r="I12" s="101"/>
    </row>
    <row r="13" spans="1:9" s="41" customFormat="1" ht="18" customHeight="1" x14ac:dyDescent="0.35">
      <c r="A13" s="100" t="s">
        <v>48</v>
      </c>
      <c r="B13" s="80" t="s">
        <v>70</v>
      </c>
      <c r="C13" s="81">
        <v>5000</v>
      </c>
      <c r="D13" s="82">
        <v>5000</v>
      </c>
      <c r="E13" s="83" t="s">
        <v>42</v>
      </c>
      <c r="F13" s="108" t="s">
        <v>61</v>
      </c>
      <c r="G13" s="103" t="str">
        <f>+F13</f>
        <v>นายเชาวลิต  เศษเพชร</v>
      </c>
      <c r="H13" s="62" t="s">
        <v>43</v>
      </c>
      <c r="I13" s="62" t="s">
        <v>73</v>
      </c>
    </row>
    <row r="14" spans="1:9" s="41" customFormat="1" ht="18.75" x14ac:dyDescent="0.3">
      <c r="A14" s="57"/>
      <c r="B14" s="47" t="s">
        <v>71</v>
      </c>
      <c r="C14" s="68"/>
      <c r="D14" s="49"/>
      <c r="E14" s="50"/>
      <c r="F14" s="46">
        <v>5000</v>
      </c>
      <c r="G14" s="37">
        <f>+F14</f>
        <v>5000</v>
      </c>
      <c r="H14" s="42" t="s">
        <v>44</v>
      </c>
      <c r="I14" s="42" t="s">
        <v>69</v>
      </c>
    </row>
    <row r="15" spans="1:9" s="41" customFormat="1" ht="18.75" x14ac:dyDescent="0.3">
      <c r="A15" s="54"/>
      <c r="B15" s="39"/>
      <c r="C15" s="66"/>
      <c r="D15" s="55"/>
      <c r="E15" s="38"/>
      <c r="F15" s="56"/>
      <c r="G15" s="56"/>
      <c r="H15" s="43" t="s">
        <v>45</v>
      </c>
      <c r="I15" s="96"/>
    </row>
    <row r="16" spans="1:9" s="41" customFormat="1" ht="18" customHeight="1" x14ac:dyDescent="0.3">
      <c r="A16" s="100" t="s">
        <v>46</v>
      </c>
      <c r="B16" s="80" t="s">
        <v>74</v>
      </c>
      <c r="C16" s="81">
        <v>20600</v>
      </c>
      <c r="D16" s="82">
        <v>20600</v>
      </c>
      <c r="E16" s="83" t="s">
        <v>42</v>
      </c>
      <c r="F16" s="84" t="s">
        <v>76</v>
      </c>
      <c r="G16" s="84" t="str">
        <f>+F16</f>
        <v>นายสำเริง  เต็งทอง</v>
      </c>
      <c r="H16" s="62" t="s">
        <v>43</v>
      </c>
      <c r="I16" s="62" t="s">
        <v>77</v>
      </c>
    </row>
    <row r="17" spans="1:9" s="41" customFormat="1" ht="18.75" x14ac:dyDescent="0.3">
      <c r="A17" s="57"/>
      <c r="B17" s="47" t="s">
        <v>75</v>
      </c>
      <c r="C17" s="68"/>
      <c r="D17" s="49"/>
      <c r="E17" s="50"/>
      <c r="F17" s="46">
        <v>20600</v>
      </c>
      <c r="G17" s="37">
        <f>+F17</f>
        <v>20600</v>
      </c>
      <c r="H17" s="42" t="s">
        <v>44</v>
      </c>
      <c r="I17" s="101" t="s">
        <v>69</v>
      </c>
    </row>
    <row r="18" spans="1:9" s="41" customFormat="1" ht="18.75" x14ac:dyDescent="0.3">
      <c r="A18" s="54"/>
      <c r="B18" s="39"/>
      <c r="C18" s="66"/>
      <c r="D18" s="55"/>
      <c r="E18" s="38"/>
      <c r="F18" s="56"/>
      <c r="G18" s="56"/>
      <c r="H18" s="43" t="s">
        <v>45</v>
      </c>
      <c r="I18" s="96"/>
    </row>
    <row r="19" spans="1:9" s="52" customFormat="1" ht="18.75" x14ac:dyDescent="0.3">
      <c r="A19" s="95" t="s">
        <v>47</v>
      </c>
      <c r="B19" s="91" t="s">
        <v>78</v>
      </c>
      <c r="C19" s="92">
        <v>17500</v>
      </c>
      <c r="D19" s="93">
        <v>17500</v>
      </c>
      <c r="E19" s="94" t="s">
        <v>42</v>
      </c>
      <c r="F19" s="106" t="s">
        <v>79</v>
      </c>
      <c r="G19" s="106" t="str">
        <f>+F19</f>
        <v>นายปัณณวัฒน์  พัดปาน</v>
      </c>
      <c r="H19" s="62" t="s">
        <v>43</v>
      </c>
      <c r="I19" s="62" t="s">
        <v>80</v>
      </c>
    </row>
    <row r="20" spans="1:9" s="52" customFormat="1" ht="18.75" x14ac:dyDescent="0.3">
      <c r="A20" s="63"/>
      <c r="B20" s="36"/>
      <c r="C20" s="64"/>
      <c r="D20" s="65"/>
      <c r="E20" s="35"/>
      <c r="F20" s="37">
        <v>17500</v>
      </c>
      <c r="G20" s="37">
        <f>+F20</f>
        <v>17500</v>
      </c>
      <c r="H20" s="42" t="s">
        <v>44</v>
      </c>
      <c r="I20" s="42" t="s">
        <v>81</v>
      </c>
    </row>
    <row r="21" spans="1:9" s="52" customFormat="1" ht="18.75" x14ac:dyDescent="0.3">
      <c r="A21" s="86"/>
      <c r="B21" s="87"/>
      <c r="C21" s="85"/>
      <c r="D21" s="55"/>
      <c r="E21" s="88"/>
      <c r="F21" s="89"/>
      <c r="G21" s="89"/>
      <c r="H21" s="43" t="s">
        <v>45</v>
      </c>
      <c r="I21" s="102"/>
    </row>
    <row r="22" spans="1:9" s="41" customFormat="1" ht="18.75" x14ac:dyDescent="0.3">
      <c r="A22" s="67" t="s">
        <v>49</v>
      </c>
      <c r="B22" s="44" t="s">
        <v>82</v>
      </c>
      <c r="C22" s="58">
        <v>25000</v>
      </c>
      <c r="D22" s="61">
        <v>25000</v>
      </c>
      <c r="E22" s="40" t="s">
        <v>42</v>
      </c>
      <c r="F22" s="59" t="s">
        <v>85</v>
      </c>
      <c r="G22" s="59" t="str">
        <f>+F22</f>
        <v>มหาวิทยาลัยทักษิณ</v>
      </c>
      <c r="H22" s="62" t="s">
        <v>43</v>
      </c>
      <c r="I22" s="62" t="s">
        <v>86</v>
      </c>
    </row>
    <row r="23" spans="1:9" s="41" customFormat="1" ht="18.75" x14ac:dyDescent="0.3">
      <c r="A23" s="63"/>
      <c r="B23" s="36" t="s">
        <v>83</v>
      </c>
      <c r="C23" s="64"/>
      <c r="D23" s="65"/>
      <c r="E23" s="35"/>
      <c r="F23" s="37">
        <v>25000</v>
      </c>
      <c r="G23" s="37">
        <f>+F23</f>
        <v>25000</v>
      </c>
      <c r="H23" s="42" t="s">
        <v>44</v>
      </c>
      <c r="I23" s="42" t="s">
        <v>81</v>
      </c>
    </row>
    <row r="24" spans="1:9" s="41" customFormat="1" ht="18.75" x14ac:dyDescent="0.3">
      <c r="A24" s="54"/>
      <c r="B24" s="39" t="s">
        <v>84</v>
      </c>
      <c r="C24" s="66"/>
      <c r="D24" s="55"/>
      <c r="E24" s="38"/>
      <c r="F24" s="56"/>
      <c r="G24" s="56"/>
      <c r="H24" s="96" t="s">
        <v>45</v>
      </c>
      <c r="I24" s="96"/>
    </row>
    <row r="25" spans="1:9" x14ac:dyDescent="0.35">
      <c r="A25" s="67" t="s">
        <v>51</v>
      </c>
      <c r="B25" s="44" t="s">
        <v>87</v>
      </c>
      <c r="C25" s="58">
        <v>205322.3</v>
      </c>
      <c r="D25" s="61">
        <v>205322.3</v>
      </c>
      <c r="E25" s="40" t="s">
        <v>42</v>
      </c>
      <c r="F25" s="112" t="s">
        <v>88</v>
      </c>
      <c r="G25" s="59" t="str">
        <f>+F25</f>
        <v>บ.ที่เอสซี เอ็นจิเนียริ่ง แอนด์ เซอร์วิส จำกัด</v>
      </c>
      <c r="H25" s="62" t="s">
        <v>43</v>
      </c>
      <c r="I25" s="62" t="s">
        <v>89</v>
      </c>
    </row>
    <row r="26" spans="1:9" x14ac:dyDescent="0.35">
      <c r="A26" s="63"/>
      <c r="B26" s="36"/>
      <c r="C26" s="64"/>
      <c r="D26" s="65"/>
      <c r="E26" s="35"/>
      <c r="F26" s="37">
        <v>205322.3</v>
      </c>
      <c r="G26" s="37">
        <f>+F26</f>
        <v>205322.3</v>
      </c>
      <c r="H26" s="42" t="s">
        <v>44</v>
      </c>
      <c r="I26" s="42" t="s">
        <v>90</v>
      </c>
    </row>
    <row r="27" spans="1:9" x14ac:dyDescent="0.35">
      <c r="A27" s="54"/>
      <c r="B27" s="39"/>
      <c r="C27" s="66"/>
      <c r="D27" s="55"/>
      <c r="E27" s="38"/>
      <c r="F27" s="56"/>
      <c r="G27" s="56"/>
      <c r="H27" s="96" t="s">
        <v>45</v>
      </c>
      <c r="I27" s="96"/>
    </row>
    <row r="28" spans="1:9" x14ac:dyDescent="0.35">
      <c r="A28" s="67" t="s">
        <v>52</v>
      </c>
      <c r="B28" s="44" t="s">
        <v>91</v>
      </c>
      <c r="C28" s="58">
        <v>458000</v>
      </c>
      <c r="D28" s="61">
        <v>458406.75</v>
      </c>
      <c r="E28" s="40" t="s">
        <v>42</v>
      </c>
      <c r="F28" s="59" t="s">
        <v>92</v>
      </c>
      <c r="G28" s="59" t="str">
        <f>+F28</f>
        <v>หจก.จิตติภัณฑ์ ก่อสร้าง</v>
      </c>
      <c r="H28" s="62" t="s">
        <v>43</v>
      </c>
      <c r="I28" s="62" t="s">
        <v>93</v>
      </c>
    </row>
    <row r="29" spans="1:9" x14ac:dyDescent="0.35">
      <c r="A29" s="63"/>
      <c r="B29" s="36" t="s">
        <v>105</v>
      </c>
      <c r="C29" s="64"/>
      <c r="D29" s="65"/>
      <c r="E29" s="35"/>
      <c r="F29" s="37">
        <v>457000</v>
      </c>
      <c r="G29" s="37">
        <f>+F29</f>
        <v>457000</v>
      </c>
      <c r="H29" s="42" t="s">
        <v>44</v>
      </c>
      <c r="I29" s="42" t="s">
        <v>69</v>
      </c>
    </row>
    <row r="30" spans="1:9" x14ac:dyDescent="0.35">
      <c r="A30" s="54"/>
      <c r="B30" s="39"/>
      <c r="C30" s="66"/>
      <c r="D30" s="55"/>
      <c r="E30" s="38"/>
      <c r="F30" s="56"/>
      <c r="G30" s="56"/>
      <c r="H30" s="96" t="s">
        <v>45</v>
      </c>
      <c r="I30" s="96"/>
    </row>
    <row r="31" spans="1:9" x14ac:dyDescent="0.35">
      <c r="A31" s="67" t="s">
        <v>53</v>
      </c>
      <c r="B31" s="44" t="s">
        <v>104</v>
      </c>
      <c r="C31" s="58">
        <v>466000</v>
      </c>
      <c r="D31" s="61">
        <v>466440.2</v>
      </c>
      <c r="E31" s="40" t="s">
        <v>42</v>
      </c>
      <c r="F31" s="59" t="s">
        <v>92</v>
      </c>
      <c r="G31" s="59" t="str">
        <f>+F31</f>
        <v>หจก.จิตติภัณฑ์ ก่อสร้าง</v>
      </c>
      <c r="H31" s="62" t="s">
        <v>43</v>
      </c>
      <c r="I31" s="62" t="s">
        <v>94</v>
      </c>
    </row>
    <row r="32" spans="1:9" x14ac:dyDescent="0.35">
      <c r="A32" s="63"/>
      <c r="B32" s="36"/>
      <c r="C32" s="64"/>
      <c r="D32" s="65"/>
      <c r="E32" s="35"/>
      <c r="F32" s="37">
        <v>465000</v>
      </c>
      <c r="G32" s="37">
        <f>+F32</f>
        <v>465000</v>
      </c>
      <c r="H32" s="42" t="s">
        <v>44</v>
      </c>
      <c r="I32" s="42" t="s">
        <v>69</v>
      </c>
    </row>
    <row r="33" spans="1:9" x14ac:dyDescent="0.35">
      <c r="A33" s="54"/>
      <c r="B33" s="39"/>
      <c r="C33" s="66"/>
      <c r="D33" s="55"/>
      <c r="E33" s="38"/>
      <c r="F33" s="56"/>
      <c r="G33" s="56"/>
      <c r="H33" s="96" t="s">
        <v>45</v>
      </c>
      <c r="I33" s="96"/>
    </row>
    <row r="34" spans="1:9" x14ac:dyDescent="0.35">
      <c r="A34" s="67" t="s">
        <v>54</v>
      </c>
      <c r="B34" s="44" t="s">
        <v>103</v>
      </c>
      <c r="C34" s="58">
        <v>471000</v>
      </c>
      <c r="D34" s="61">
        <v>471271.4</v>
      </c>
      <c r="E34" s="40" t="s">
        <v>42</v>
      </c>
      <c r="F34" s="59" t="s">
        <v>92</v>
      </c>
      <c r="G34" s="59" t="str">
        <f>+F34</f>
        <v>หจก.จิตติภัณฑ์ ก่อสร้าง</v>
      </c>
      <c r="H34" s="62" t="s">
        <v>43</v>
      </c>
      <c r="I34" s="62" t="s">
        <v>95</v>
      </c>
    </row>
    <row r="35" spans="1:9" x14ac:dyDescent="0.35">
      <c r="A35" s="63"/>
      <c r="B35" s="36"/>
      <c r="C35" s="64"/>
      <c r="D35" s="65"/>
      <c r="E35" s="35"/>
      <c r="F35" s="37">
        <v>470000</v>
      </c>
      <c r="G35" s="37">
        <f>+F35</f>
        <v>470000</v>
      </c>
      <c r="H35" s="42" t="s">
        <v>44</v>
      </c>
      <c r="I35" s="42" t="s">
        <v>69</v>
      </c>
    </row>
    <row r="36" spans="1:9" x14ac:dyDescent="0.35">
      <c r="A36" s="54"/>
      <c r="B36" s="39"/>
      <c r="C36" s="66"/>
      <c r="D36" s="55"/>
      <c r="E36" s="38"/>
      <c r="F36" s="56"/>
      <c r="G36" s="56"/>
      <c r="H36" s="96" t="s">
        <v>45</v>
      </c>
      <c r="I36" s="96"/>
    </row>
    <row r="37" spans="1:9" x14ac:dyDescent="0.35">
      <c r="A37" s="67" t="s">
        <v>55</v>
      </c>
      <c r="B37" s="44" t="s">
        <v>96</v>
      </c>
      <c r="C37" s="58">
        <v>466000</v>
      </c>
      <c r="D37" s="61">
        <v>466440.2</v>
      </c>
      <c r="E37" s="40" t="s">
        <v>42</v>
      </c>
      <c r="F37" s="59" t="s">
        <v>97</v>
      </c>
      <c r="G37" s="59" t="str">
        <f>+F37</f>
        <v>หจก.แม็กซ์ซิมัส บิสซิเนส</v>
      </c>
      <c r="H37" s="62" t="s">
        <v>43</v>
      </c>
      <c r="I37" s="62" t="s">
        <v>98</v>
      </c>
    </row>
    <row r="38" spans="1:9" x14ac:dyDescent="0.35">
      <c r="A38" s="63"/>
      <c r="B38" s="36" t="s">
        <v>102</v>
      </c>
      <c r="C38" s="64"/>
      <c r="D38" s="65"/>
      <c r="E38" s="35"/>
      <c r="F38" s="37">
        <v>465000</v>
      </c>
      <c r="G38" s="37">
        <f>+F38</f>
        <v>465000</v>
      </c>
      <c r="H38" s="42" t="s">
        <v>44</v>
      </c>
      <c r="I38" s="42" t="s">
        <v>99</v>
      </c>
    </row>
    <row r="39" spans="1:9" x14ac:dyDescent="0.35">
      <c r="A39" s="54"/>
      <c r="B39" s="39"/>
      <c r="C39" s="66"/>
      <c r="D39" s="55"/>
      <c r="E39" s="38"/>
      <c r="F39" s="56"/>
      <c r="G39" s="56"/>
      <c r="H39" s="96" t="s">
        <v>45</v>
      </c>
      <c r="I39" s="96"/>
    </row>
    <row r="40" spans="1:9" x14ac:dyDescent="0.35">
      <c r="A40" s="67" t="s">
        <v>58</v>
      </c>
      <c r="B40" s="44" t="s">
        <v>100</v>
      </c>
      <c r="C40" s="58">
        <v>494000</v>
      </c>
      <c r="D40" s="61">
        <v>494908.62</v>
      </c>
      <c r="E40" s="40" t="s">
        <v>42</v>
      </c>
      <c r="F40" s="59" t="s">
        <v>97</v>
      </c>
      <c r="G40" s="59" t="str">
        <f>+F40</f>
        <v>หจก.แม็กซ์ซิมัส บิสซิเนส</v>
      </c>
      <c r="H40" s="62" t="s">
        <v>43</v>
      </c>
      <c r="I40" s="62" t="s">
        <v>106</v>
      </c>
    </row>
    <row r="41" spans="1:9" x14ac:dyDescent="0.35">
      <c r="A41" s="63"/>
      <c r="B41" s="36" t="s">
        <v>101</v>
      </c>
      <c r="C41" s="64"/>
      <c r="D41" s="65"/>
      <c r="E41" s="35"/>
      <c r="F41" s="37">
        <v>493000</v>
      </c>
      <c r="G41" s="37">
        <f>+F41</f>
        <v>493000</v>
      </c>
      <c r="H41" s="42" t="s">
        <v>44</v>
      </c>
      <c r="I41" s="42" t="s">
        <v>99</v>
      </c>
    </row>
    <row r="42" spans="1:9" x14ac:dyDescent="0.35">
      <c r="A42" s="54"/>
      <c r="B42" s="39"/>
      <c r="C42" s="66"/>
      <c r="D42" s="55"/>
      <c r="E42" s="38"/>
      <c r="F42" s="56"/>
      <c r="G42" s="56"/>
      <c r="H42" s="96" t="s">
        <v>45</v>
      </c>
      <c r="I42" s="96"/>
    </row>
    <row r="43" spans="1:9" x14ac:dyDescent="0.35">
      <c r="A43" s="67" t="s">
        <v>59</v>
      </c>
      <c r="B43" s="44" t="s">
        <v>107</v>
      </c>
      <c r="C43" s="58">
        <v>209000</v>
      </c>
      <c r="D43" s="61">
        <v>213488.56</v>
      </c>
      <c r="E43" s="40" t="s">
        <v>42</v>
      </c>
      <c r="F43" s="59" t="s">
        <v>97</v>
      </c>
      <c r="G43" s="59" t="str">
        <f>+F43</f>
        <v>หจก.แม็กซ์ซิมัส บิสซิเนส</v>
      </c>
      <c r="H43" s="62" t="s">
        <v>43</v>
      </c>
      <c r="I43" s="62" t="s">
        <v>108</v>
      </c>
    </row>
    <row r="44" spans="1:9" x14ac:dyDescent="0.35">
      <c r="A44" s="63"/>
      <c r="B44" s="36"/>
      <c r="C44" s="64"/>
      <c r="D44" s="65"/>
      <c r="E44" s="35"/>
      <c r="F44" s="37">
        <v>209000</v>
      </c>
      <c r="G44" s="37">
        <f>+F44</f>
        <v>209000</v>
      </c>
      <c r="H44" s="42" t="s">
        <v>44</v>
      </c>
      <c r="I44" s="42" t="s">
        <v>99</v>
      </c>
    </row>
    <row r="45" spans="1:9" x14ac:dyDescent="0.35">
      <c r="A45" s="54"/>
      <c r="B45" s="39"/>
      <c r="C45" s="66"/>
      <c r="D45" s="55"/>
      <c r="E45" s="38"/>
      <c r="F45" s="56"/>
      <c r="G45" s="56"/>
      <c r="H45" s="96" t="s">
        <v>45</v>
      </c>
      <c r="I45" s="96"/>
    </row>
    <row r="46" spans="1:9" x14ac:dyDescent="0.35">
      <c r="A46" s="67" t="s">
        <v>60</v>
      </c>
      <c r="B46" s="44" t="s">
        <v>109</v>
      </c>
      <c r="C46" s="58">
        <v>446000</v>
      </c>
      <c r="D46" s="61">
        <v>450041.48</v>
      </c>
      <c r="E46" s="40" t="s">
        <v>42</v>
      </c>
      <c r="F46" s="59" t="s">
        <v>117</v>
      </c>
      <c r="G46" s="59" t="str">
        <f>+F46</f>
        <v>หจก. ซี ดับบลิว เจริญคอนสทรัคชั่น</v>
      </c>
      <c r="H46" s="62" t="s">
        <v>43</v>
      </c>
      <c r="I46" s="62" t="s">
        <v>111</v>
      </c>
    </row>
    <row r="47" spans="1:9" x14ac:dyDescent="0.35">
      <c r="A47" s="63"/>
      <c r="B47" s="36" t="s">
        <v>110</v>
      </c>
      <c r="C47" s="64"/>
      <c r="D47" s="65"/>
      <c r="E47" s="35"/>
      <c r="F47" s="37">
        <v>446000</v>
      </c>
      <c r="G47" s="37">
        <f>+F47</f>
        <v>446000</v>
      </c>
      <c r="H47" s="42" t="s">
        <v>44</v>
      </c>
      <c r="I47" s="42" t="s">
        <v>112</v>
      </c>
    </row>
    <row r="48" spans="1:9" x14ac:dyDescent="0.35">
      <c r="A48" s="54"/>
      <c r="B48" s="39"/>
      <c r="C48" s="66"/>
      <c r="D48" s="55"/>
      <c r="E48" s="38"/>
      <c r="F48" s="56"/>
      <c r="G48" s="56"/>
      <c r="H48" s="96" t="s">
        <v>45</v>
      </c>
      <c r="I48" s="9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SheetLayoutView="100" workbookViewId="0">
      <selection activeCell="E12" sqref="E1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10" s="24" customFormat="1" x14ac:dyDescent="0.35">
      <c r="A2" s="125" t="s">
        <v>113</v>
      </c>
      <c r="B2" s="125"/>
      <c r="C2" s="125"/>
      <c r="D2" s="125"/>
      <c r="E2" s="125"/>
      <c r="F2" s="125"/>
      <c r="G2" s="125"/>
      <c r="H2" s="125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7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7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7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7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116</v>
      </c>
      <c r="D11" s="14">
        <f>+Sheet1!C7</f>
        <v>1790</v>
      </c>
      <c r="E11" s="23">
        <f>+Sheet1!D7</f>
        <v>1790</v>
      </c>
      <c r="F11" s="14">
        <f>+Sheet1!G8</f>
        <v>1790</v>
      </c>
      <c r="G11" s="78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59</v>
      </c>
      <c r="D12" s="14">
        <f>+Sheet1!C10+Sheet1!C13+Sheet1!C16+Sheet1!C19+Sheet1!C22+Sheet1!C25+Sheet1!C28+Sheet1!C31+Sheet1!C34+Sheet1!C37+Sheet1!C40+Sheet1!C43+Sheet1!C46</f>
        <v>3284622.3</v>
      </c>
      <c r="E12" s="23">
        <f>+Sheet1!D10+Sheet1!D13+Sheet1!D16+Sheet1!D19+Sheet1!D22+Sheet1!D25+Sheet1!D28+Sheet1!D31+Sheet1!D34+Sheet1!D37+Sheet1!D40+Sheet1!D43+Sheet1!D46</f>
        <v>3295619.5100000002</v>
      </c>
      <c r="F12" s="14">
        <f>+Sheet1!G11+Sheet1!G14+Sheet1!G17+Sheet1!G20+Sheet1!G23+Sheet1!G26+Sheet1!G29+Sheet1!G32+Sheet1!G35+Sheet1!G38+Sheet1!G41+Sheet1!G44+Sheet1!G47</f>
        <v>3279622.3</v>
      </c>
      <c r="G12" s="107">
        <f>+D12-E12</f>
        <v>-10997.210000000428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7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07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98" t="s">
        <v>13</v>
      </c>
      <c r="F15" s="14" t="s">
        <v>13</v>
      </c>
      <c r="G15" s="79" t="s">
        <v>0</v>
      </c>
      <c r="H15" s="16"/>
    </row>
    <row r="16" spans="1:10" x14ac:dyDescent="0.35">
      <c r="A16" s="17">
        <v>10</v>
      </c>
      <c r="B16" s="29" t="s">
        <v>26</v>
      </c>
      <c r="C16" s="109" t="s">
        <v>13</v>
      </c>
      <c r="D16" s="110" t="s">
        <v>13</v>
      </c>
      <c r="E16" s="110" t="s">
        <v>13</v>
      </c>
      <c r="F16" s="110" t="s">
        <v>13</v>
      </c>
      <c r="G16" s="111" t="s">
        <v>13</v>
      </c>
      <c r="H16" s="26"/>
    </row>
    <row r="17" spans="2:8" x14ac:dyDescent="0.35">
      <c r="B17" s="1" t="s">
        <v>114</v>
      </c>
    </row>
    <row r="18" spans="2:8" x14ac:dyDescent="0.35">
      <c r="B18" s="1" t="s">
        <v>115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4" t="s">
        <v>15</v>
      </c>
      <c r="F21" s="124"/>
      <c r="G21" s="124"/>
      <c r="H21" s="124"/>
    </row>
    <row r="22" spans="2:8" ht="23.25" customHeight="1" x14ac:dyDescent="0.35">
      <c r="E22" s="124" t="s">
        <v>50</v>
      </c>
      <c r="F22" s="124"/>
      <c r="G22" s="124"/>
      <c r="H22" s="124"/>
    </row>
    <row r="23" spans="2:8" ht="23.25" customHeight="1" x14ac:dyDescent="0.35">
      <c r="E23" s="124" t="s">
        <v>14</v>
      </c>
      <c r="F23" s="124"/>
      <c r="G23" s="124"/>
      <c r="H23" s="12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21.75" x14ac:dyDescent="0.5"/>
  <sheetData/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2023-05-03T07:33:37Z</cp:lastPrinted>
  <dcterms:created xsi:type="dcterms:W3CDTF">2006-08-30T06:08:37Z</dcterms:created>
  <dcterms:modified xsi:type="dcterms:W3CDTF">2023-05-08T04:45:17Z</dcterms:modified>
</cp:coreProperties>
</file>