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75" windowWidth="15060" windowHeight="8685" tabRatio="406"/>
  </bookViews>
  <sheets>
    <sheet name="กรกฎาคม" sheetId="1" r:id="rId1"/>
    <sheet name="Sheet2" sheetId="9" r:id="rId2"/>
  </sheets>
  <definedNames>
    <definedName name="_xlnm.Print_Area" localSheetId="0">กรกฎาคม!$A$1:$I$33</definedName>
    <definedName name="_xlnm.Print_Titles" localSheetId="0">กรกฎาคม!$4:$6</definedName>
  </definedNames>
  <calcPr calcId="124519"/>
</workbook>
</file>

<file path=xl/calcChain.xml><?xml version="1.0" encoding="utf-8"?>
<calcChain xmlns="http://schemas.openxmlformats.org/spreadsheetml/2006/main">
  <c r="E16" i="9"/>
  <c r="D16"/>
  <c r="D12"/>
  <c r="D11"/>
  <c r="F11" s="1"/>
  <c r="F14" i="1"/>
  <c r="G14" s="1"/>
  <c r="F16" i="9"/>
  <c r="E12"/>
  <c r="F47" i="1"/>
  <c r="G47" s="1"/>
  <c r="G46"/>
  <c r="D46"/>
  <c r="F44"/>
  <c r="G44" s="1"/>
  <c r="G43"/>
  <c r="D43"/>
  <c r="F41"/>
  <c r="G41" s="1"/>
  <c r="G40"/>
  <c r="G38"/>
  <c r="G37"/>
  <c r="G35"/>
  <c r="G34"/>
  <c r="F12" i="9"/>
  <c r="E7"/>
  <c r="F7"/>
  <c r="E8"/>
  <c r="F8"/>
  <c r="E10"/>
  <c r="F10"/>
  <c r="E13"/>
  <c r="F13"/>
  <c r="E14"/>
  <c r="F14"/>
  <c r="D7" i="1"/>
  <c r="G7"/>
  <c r="F8"/>
  <c r="G8" s="1"/>
  <c r="D10"/>
  <c r="G10"/>
  <c r="F11"/>
  <c r="G11" s="1"/>
  <c r="D13"/>
  <c r="G13"/>
  <c r="D16"/>
  <c r="G16"/>
  <c r="F17"/>
  <c r="G17" s="1"/>
  <c r="D19"/>
  <c r="G19"/>
  <c r="F20"/>
  <c r="G20" s="1"/>
  <c r="D22"/>
  <c r="G22"/>
  <c r="F23"/>
  <c r="G23" s="1"/>
  <c r="D25"/>
  <c r="G25"/>
  <c r="F26"/>
  <c r="G26" s="1"/>
  <c r="D28"/>
  <c r="G28"/>
  <c r="F29"/>
  <c r="G29"/>
  <c r="G31"/>
  <c r="F32"/>
  <c r="G32" s="1"/>
  <c r="E11" i="9" l="1"/>
</calcChain>
</file>

<file path=xl/sharedStrings.xml><?xml version="1.0" encoding="utf-8"?>
<sst xmlns="http://schemas.openxmlformats.org/spreadsheetml/2006/main" count="190" uniqueCount="110">
  <si>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</si>
  <si>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</si>
  <si>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</si>
  <si>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</si>
  <si>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</si>
  <si>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</si>
  <si>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</si>
  <si>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</si>
  <si>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</si>
  <si>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</si>
  <si>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</si>
  <si>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</si>
  <si>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</si>
  <si>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</si>
  <si>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</si>
  <si>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</si>
  <si>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</si>
  <si>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</si>
  <si>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</si>
  <si>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</si>
  <si>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</si>
  <si>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</si>
  <si>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</si>
  <si>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</si>
  <si>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</si>
  <si>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</si>
  <si>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</si>
  <si>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</si>
  <si>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</si>
  <si>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</si>
  <si>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</si>
  <si>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</si>
  <si>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</si>
  <si>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</si>
  <si>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</si>
  <si>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</si>
  <si>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</si>
  <si>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</si>
  <si>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</si>
  <si>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</si>
  <si>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</si>
  <si>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</si>
  <si>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</si>
  <si>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</si>
  <si>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</si>
  <si>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</si>
  <si>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</si>
  <si>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นางสุนีย์  แก้วทะนัง</t>
  </si>
  <si>
    <t>(-290,500.00)</t>
  </si>
  <si>
    <t>สรุปผลการดำเนินการจัดซื้อจัดจ้างในรอบเดือนกรกฎาคม 2561</t>
  </si>
  <si>
    <t>วันที่  3  เดือน สิงหาคม พ.ศ. 2561</t>
  </si>
  <si>
    <t>จัดซื้อวัสดุก่อสร้าง ไม้เข็มเส้นผ่าศูนย์กลาง 3 นิ้ว</t>
  </si>
  <si>
    <t>นัฐกร  ดำเพ็ง</t>
  </si>
  <si>
    <t xml:space="preserve">ใบสั่งซื้อ เลขที่ CNTR-0165/61  </t>
  </si>
  <si>
    <t>ลว. 5 ก.ค. 61</t>
  </si>
  <si>
    <t>และ 4 นิ้ว จำนวนอย่างละ 20 ต้น</t>
  </si>
  <si>
    <t>จัดซื้อผ้าสีเหลืองสีขาวสำหรับกิจกรรมเนื่องในวัน</t>
  </si>
  <si>
    <t>เฉลิมพระชนมพรรษา สมเด็จพระเจ้าอยู่หัว 66</t>
  </si>
  <si>
    <t>พรรษา 28 ก.ค.61</t>
  </si>
  <si>
    <t>นางอมรศรี ญาณรัตน์</t>
  </si>
  <si>
    <t xml:space="preserve">ใบสั่งซื้อ เลขที่ CNTR-0169/61  </t>
  </si>
  <si>
    <t>ลว. 16 ก.ค. 61</t>
  </si>
  <si>
    <t xml:space="preserve">จัดซื้อครุภัณฑ์คอมพิวเตอร์ (เครื่องคอมพิวเตอร์) </t>
  </si>
  <si>
    <t>สำนักงานปลัด จำนวน 1 เครื่อง</t>
  </si>
  <si>
    <t>ร้านสิชลคอมพิวเตอร์ แอนด์เซอร์วิส</t>
  </si>
  <si>
    <t xml:space="preserve">ใบสั่งซื้อ เลขที่ CNTR-0170/61  </t>
  </si>
  <si>
    <t>ลว. 26 ก.ค. 61</t>
  </si>
  <si>
    <t xml:space="preserve">จัดซื้อครุภัณฑ์คอมพิวเตอร์ (เครื่องสำรองไฟฟ้า) </t>
  </si>
  <si>
    <t>สำนักงานปลัด จำนวน 3 เครื่อง</t>
  </si>
  <si>
    <t xml:space="preserve">ใบสั่งซื้อ เลขที่ CNTR-0171/61  </t>
  </si>
  <si>
    <t>กองคลัง จำนวน 1 เครื่อง</t>
  </si>
  <si>
    <t xml:space="preserve">ใบสั่งซื้อ  เลขที่ CNTR-0172/61  </t>
  </si>
  <si>
    <t xml:space="preserve">ใบสั่งซื้อ  เลขที่ CNTR-0173/61  </t>
  </si>
  <si>
    <t>จ้างเหมาบริการถ่ายเอกสาร เย็บเข้าเล่ม ส่งแฟ็กซ์</t>
  </si>
  <si>
    <t>และงานต่างๆ ตามความจำเป็นต้องใช้</t>
  </si>
  <si>
    <t>สิชล ก๊อปปี้</t>
  </si>
  <si>
    <t>ใบสั่งจ้าง เลขที่ CNTR-0164/61</t>
  </si>
  <si>
    <t>ลว. 2 ก.ค. 61</t>
  </si>
  <si>
    <t>จ้างเหมาทำอาหารและเครื่องดื่มสำหรับการ</t>
  </si>
  <si>
    <t>ฝึกซ้อมนักกีฬา วันที่ 17-22 ก.ค.2561</t>
  </si>
  <si>
    <t>ลว. 13 ก.ค. 61</t>
  </si>
  <si>
    <t>ลว.19 ก.ค. 61</t>
  </si>
  <si>
    <t>หจก.จิระวัฒน์การโยธา</t>
  </si>
  <si>
    <t>บริษัท นันทวรรธไชย 2002 จำกัด</t>
  </si>
  <si>
    <t>จ้างชุดเจาะบ่อบาดาล เส้นผ่าศูนย์กลาง 6 นิ้ว ม.6</t>
  </si>
  <si>
    <t>ต.ฉลอง</t>
  </si>
  <si>
    <t>เวณิกา คอนสตรั๊คชั่น</t>
  </si>
  <si>
    <t>ใบสั่งจ้าง เลขที่ CNTR-0166/61</t>
  </si>
  <si>
    <t>จ้างเหมาปรับปรุงตกแต่งบริเวณซุ้มเฉลิมพระเกียรติฯ</t>
  </si>
  <si>
    <t>หน้าที่ทำการ อบต.ฉลอง</t>
  </si>
  <si>
    <t>นัฐกร ดำเพ็ง</t>
  </si>
  <si>
    <t>ลว.26 ก.ค. 61</t>
  </si>
  <si>
    <t xml:space="preserve">จ้างเหมาบริการถ่ายเอกสาร เข็บเข้าเล่ม ส่งแฟ๊กซ์ </t>
  </si>
  <si>
    <t>และงานต่างๆ ตามความจำเป็ฯ</t>
  </si>
  <si>
    <t>ลว.26  ก.ค. 61</t>
  </si>
  <si>
    <t>6</t>
  </si>
  <si>
    <t>1</t>
  </si>
  <si>
    <t>5</t>
  </si>
  <si>
    <t>ประจำเดือนกรกฎาคม  2561</t>
  </si>
  <si>
    <t xml:space="preserve">                    เผยแพร่  เมื่อวันที่ 3  สิงหาคม 2561  โดยวิธีปิดประกาศ  และที่เว็บไซต์ www.chalong.go.th</t>
  </si>
  <si>
    <t>ได้นำข้อมูลเกี่ยวกับการจัดซื้อจัดจ้างตามแบบ  สขร.๑   ( ประจำเดือนกรกฎาคม 2561)</t>
  </si>
  <si>
    <t>หจก.  ซี.ซี.จักรกลและก่อสร้าง</t>
  </si>
  <si>
    <t>จ้างก่อสร้างโครงการก่อสร้างถนนลาดยางพารา</t>
  </si>
  <si>
    <t>แอสฟัลต์สายชาวสวน ม.9</t>
  </si>
  <si>
    <t>ใบสั่งจ้าง เลขที่ CNTR-0168/61</t>
  </si>
  <si>
    <t>ใบสั่งจ้าง เลขที่ CNTR-0174/61</t>
  </si>
  <si>
    <t>ใบสั่งจ้าง เลขที่ CNTR-0175/61</t>
  </si>
  <si>
    <t>ใบสั่งจ้าง เลขที่ CNTR-0167/61</t>
  </si>
  <si>
    <t>ประกวดราคา</t>
  </si>
  <si>
    <t>อิเล็กทรอนิกส์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</si>
</sst>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0;[Red]#,##0.00"/>
    <numFmt numFmtId="188" formatCode="#,##0_);[Red]\(#,##0\)"/>
    <numFmt numFmtId="189" formatCode="#,##0_);[Red]\(\-#,##0\)"/>
  </numFmts>
  <fonts count="13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7" xfId="0" applyFont="1" applyBorder="1"/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0" fontId="10" fillId="0" borderId="7" xfId="0" applyFont="1" applyBorder="1"/>
    <xf numFmtId="43" fontId="4" fillId="0" borderId="9" xfId="0" applyNumberFormat="1" applyFont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9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4" fontId="7" fillId="0" borderId="11" xfId="0" applyNumberFormat="1" applyFont="1" applyFill="1" applyBorder="1" applyAlignment="1">
      <alignment horizontal="center"/>
    </xf>
    <xf numFmtId="0" fontId="7" fillId="0" borderId="7" xfId="0" applyFont="1" applyFill="1" applyBorder="1"/>
    <xf numFmtId="0" fontId="8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 applyAlignment="1">
      <alignment horizontal="left"/>
    </xf>
    <xf numFmtId="0" fontId="7" fillId="0" borderId="8" xfId="0" applyFont="1" applyFill="1" applyBorder="1"/>
    <xf numFmtId="0" fontId="7" fillId="0" borderId="9" xfId="0" applyFont="1" applyFill="1" applyBorder="1" applyAlignment="1">
      <alignment horizontal="left"/>
    </xf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0" fontId="11" fillId="0" borderId="7" xfId="0" applyFont="1" applyBorder="1" applyAlignment="1">
      <alignment horizontal="left"/>
    </xf>
    <xf numFmtId="188" fontId="4" fillId="0" borderId="8" xfId="0" applyNumberFormat="1" applyFont="1" applyBorder="1" applyAlignment="1">
      <alignment horizontal="center"/>
    </xf>
    <xf numFmtId="189" fontId="4" fillId="0" borderId="8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17" fontId="7" fillId="0" borderId="8" xfId="0" applyNumberFormat="1" applyFont="1" applyBorder="1" applyAlignment="1">
      <alignment horizontal="left"/>
    </xf>
    <xf numFmtId="49" fontId="12" fillId="0" borderId="9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topLeftCell="A13" zoomScale="80" zoomScaleNormal="80" zoomScaleSheetLayoutView="100" workbookViewId="0">
      <selection activeCell="F32" sqref="F32"/>
    </sheetView>
  </sheetViews>
  <sheetFormatPr defaultRowHeight="21"/>
  <cols>
    <col min="1" max="1" width="5.42578125" style="72" customWidth="1"/>
    <col min="2" max="2" width="36.7109375" style="1" bestFit="1" customWidth="1"/>
    <col min="3" max="3" width="12.85546875" style="33" bestFit="1" customWidth="1"/>
    <col min="4" max="4" width="12.7109375" style="34" bestFit="1" customWidth="1"/>
    <col min="5" max="5" width="11.140625" style="1" customWidth="1"/>
    <col min="6" max="6" width="23.140625" style="33" customWidth="1"/>
    <col min="7" max="7" width="24.5703125" style="1" customWidth="1"/>
    <col min="8" max="8" width="19" style="1" customWidth="1"/>
    <col min="9" max="9" width="27.42578125" style="1" bestFit="1" customWidth="1"/>
    <col min="10" max="16384" width="9.140625" style="1"/>
  </cols>
  <sheetData>
    <row r="1" spans="1:9">
      <c r="A1" s="113" t="s">
        <v>49</v>
      </c>
      <c r="B1" s="113"/>
      <c r="C1" s="113"/>
      <c r="D1" s="113"/>
      <c r="E1" s="113"/>
      <c r="F1" s="113"/>
      <c r="G1" s="113"/>
      <c r="H1" s="113"/>
      <c r="I1" s="113"/>
    </row>
    <row r="2" spans="1:9">
      <c r="A2" s="113" t="s">
        <v>16</v>
      </c>
      <c r="B2" s="113"/>
      <c r="C2" s="113"/>
      <c r="D2" s="113"/>
      <c r="E2" s="113"/>
      <c r="F2" s="113"/>
      <c r="G2" s="113"/>
      <c r="H2" s="113"/>
      <c r="I2" s="113"/>
    </row>
    <row r="3" spans="1:9">
      <c r="A3" s="115" t="s">
        <v>50</v>
      </c>
      <c r="B3" s="115"/>
      <c r="C3" s="115"/>
      <c r="D3" s="115"/>
      <c r="E3" s="115"/>
      <c r="F3" s="115"/>
      <c r="G3" s="115"/>
      <c r="H3" s="115"/>
      <c r="I3" s="115"/>
    </row>
    <row r="4" spans="1:9" s="5" customFormat="1" ht="19.5">
      <c r="A4" s="64" t="s">
        <v>0</v>
      </c>
      <c r="B4" s="111" t="s">
        <v>22</v>
      </c>
      <c r="C4" s="107" t="s">
        <v>33</v>
      </c>
      <c r="D4" s="111" t="s">
        <v>23</v>
      </c>
      <c r="E4" s="109" t="s">
        <v>24</v>
      </c>
      <c r="F4" s="3" t="s">
        <v>25</v>
      </c>
      <c r="G4" s="4" t="s">
        <v>27</v>
      </c>
      <c r="H4" s="111" t="s">
        <v>29</v>
      </c>
      <c r="I4" s="2" t="s">
        <v>30</v>
      </c>
    </row>
    <row r="5" spans="1:9" s="5" customFormat="1" ht="19.5">
      <c r="A5" s="65" t="s">
        <v>1</v>
      </c>
      <c r="B5" s="114"/>
      <c r="C5" s="108"/>
      <c r="D5" s="114"/>
      <c r="E5" s="110"/>
      <c r="F5" s="6" t="s">
        <v>26</v>
      </c>
      <c r="G5" s="8" t="s">
        <v>28</v>
      </c>
      <c r="H5" s="112"/>
      <c r="I5" s="7" t="s">
        <v>31</v>
      </c>
    </row>
    <row r="6" spans="1:9" s="5" customFormat="1" ht="19.5">
      <c r="A6" s="66"/>
      <c r="B6" s="9"/>
      <c r="C6" s="10" t="s">
        <v>32</v>
      </c>
      <c r="D6" s="9"/>
      <c r="E6" s="11"/>
      <c r="F6" s="12"/>
      <c r="G6" s="13"/>
      <c r="H6" s="14"/>
      <c r="I6" s="9" t="s">
        <v>32</v>
      </c>
    </row>
    <row r="7" spans="1:9" s="18" customFormat="1" ht="18.75">
      <c r="A7" s="67">
        <v>1</v>
      </c>
      <c r="B7" s="82" t="s">
        <v>51</v>
      </c>
      <c r="C7" s="77">
        <v>2800</v>
      </c>
      <c r="D7" s="78">
        <f>+C7</f>
        <v>2800</v>
      </c>
      <c r="E7" s="16" t="s">
        <v>35</v>
      </c>
      <c r="F7" s="102" t="s">
        <v>52</v>
      </c>
      <c r="G7" s="75" t="str">
        <f>+F7</f>
        <v>นัฐกร  ดำเพ็ง</v>
      </c>
      <c r="H7" s="17" t="s">
        <v>2</v>
      </c>
      <c r="I7" s="36" t="s">
        <v>53</v>
      </c>
    </row>
    <row r="8" spans="1:9" s="18" customFormat="1" ht="18.75">
      <c r="A8" s="68"/>
      <c r="B8" s="20" t="s">
        <v>55</v>
      </c>
      <c r="C8" s="79"/>
      <c r="D8" s="80"/>
      <c r="E8" s="19"/>
      <c r="F8" s="22">
        <f>+C7</f>
        <v>2800</v>
      </c>
      <c r="G8" s="22">
        <f>+F8</f>
        <v>2800</v>
      </c>
      <c r="H8" s="23" t="s">
        <v>14</v>
      </c>
      <c r="I8" s="23" t="s">
        <v>54</v>
      </c>
    </row>
    <row r="9" spans="1:9" s="18" customFormat="1" ht="18.75">
      <c r="A9" s="69"/>
      <c r="B9" s="29"/>
      <c r="C9" s="81"/>
      <c r="D9" s="69"/>
      <c r="E9" s="24"/>
      <c r="F9" s="30"/>
      <c r="G9" s="24"/>
      <c r="H9" s="23" t="s">
        <v>15</v>
      </c>
      <c r="I9" s="31"/>
    </row>
    <row r="10" spans="1:9" s="90" customFormat="1" ht="18.75">
      <c r="A10" s="35">
        <v>2</v>
      </c>
      <c r="B10" s="82" t="s">
        <v>56</v>
      </c>
      <c r="C10" s="77">
        <v>3608</v>
      </c>
      <c r="D10" s="78">
        <f>+C10</f>
        <v>3608</v>
      </c>
      <c r="E10" s="35" t="s">
        <v>35</v>
      </c>
      <c r="F10" s="87" t="s">
        <v>59</v>
      </c>
      <c r="G10" s="63" t="str">
        <f>+F10</f>
        <v>นางอมรศรี ญาณรัตน์</v>
      </c>
      <c r="H10" s="88" t="s">
        <v>2</v>
      </c>
      <c r="I10" s="89" t="s">
        <v>60</v>
      </c>
    </row>
    <row r="11" spans="1:9" s="90" customFormat="1" ht="18.75">
      <c r="A11" s="70"/>
      <c r="B11" s="91" t="s">
        <v>57</v>
      </c>
      <c r="C11" s="79"/>
      <c r="D11" s="80"/>
      <c r="E11" s="68"/>
      <c r="F11" s="55">
        <f>+C10</f>
        <v>3608</v>
      </c>
      <c r="G11" s="55">
        <f>+F11</f>
        <v>3608</v>
      </c>
      <c r="H11" s="92" t="s">
        <v>14</v>
      </c>
      <c r="I11" s="92" t="s">
        <v>61</v>
      </c>
    </row>
    <row r="12" spans="1:9" s="90" customFormat="1" ht="18.75">
      <c r="A12" s="69"/>
      <c r="B12" s="93" t="s">
        <v>58</v>
      </c>
      <c r="C12" s="81"/>
      <c r="D12" s="69"/>
      <c r="E12" s="69"/>
      <c r="F12" s="94"/>
      <c r="G12" s="69"/>
      <c r="H12" s="95" t="s">
        <v>15</v>
      </c>
      <c r="I12" s="96"/>
    </row>
    <row r="13" spans="1:9" s="18" customFormat="1" ht="18.75">
      <c r="A13" s="35">
        <v>3</v>
      </c>
      <c r="B13" s="82" t="s">
        <v>62</v>
      </c>
      <c r="C13" s="77">
        <v>29750</v>
      </c>
      <c r="D13" s="78">
        <f>+C13</f>
        <v>29750</v>
      </c>
      <c r="E13" s="16" t="s">
        <v>35</v>
      </c>
      <c r="F13" s="102" t="s">
        <v>64</v>
      </c>
      <c r="G13" s="106" t="str">
        <f>+F13</f>
        <v>ร้านสิชลคอมพิวเตอร์ แอนด์เซอร์วิส</v>
      </c>
      <c r="H13" s="17" t="s">
        <v>2</v>
      </c>
      <c r="I13" s="36" t="s">
        <v>65</v>
      </c>
    </row>
    <row r="14" spans="1:9" s="18" customFormat="1" ht="18.75">
      <c r="A14" s="70"/>
      <c r="B14" s="20" t="s">
        <v>63</v>
      </c>
      <c r="C14" s="21"/>
      <c r="D14" s="28"/>
      <c r="E14" s="19"/>
      <c r="F14" s="55">
        <f>+C13</f>
        <v>29750</v>
      </c>
      <c r="G14" s="55">
        <f>+F14</f>
        <v>29750</v>
      </c>
      <c r="H14" s="23" t="s">
        <v>14</v>
      </c>
      <c r="I14" s="23" t="s">
        <v>66</v>
      </c>
    </row>
    <row r="15" spans="1:9" s="18" customFormat="1" ht="18.75">
      <c r="A15" s="69"/>
      <c r="B15" s="29"/>
      <c r="C15" s="25"/>
      <c r="D15" s="24"/>
      <c r="E15" s="24"/>
      <c r="F15" s="30"/>
      <c r="G15" s="24"/>
      <c r="H15" s="26" t="s">
        <v>15</v>
      </c>
      <c r="I15" s="31"/>
    </row>
    <row r="16" spans="1:9" s="18" customFormat="1" ht="18.75">
      <c r="A16" s="35">
        <v>4</v>
      </c>
      <c r="B16" s="82" t="s">
        <v>67</v>
      </c>
      <c r="C16" s="77">
        <v>7200</v>
      </c>
      <c r="D16" s="78">
        <f>+C16</f>
        <v>7200</v>
      </c>
      <c r="E16" s="16" t="s">
        <v>35</v>
      </c>
      <c r="F16" s="102" t="s">
        <v>64</v>
      </c>
      <c r="G16" s="103" t="str">
        <f>+F16</f>
        <v>ร้านสิชลคอมพิวเตอร์ แอนด์เซอร์วิส</v>
      </c>
      <c r="H16" s="17" t="s">
        <v>2</v>
      </c>
      <c r="I16" s="36" t="s">
        <v>69</v>
      </c>
    </row>
    <row r="17" spans="1:9" s="18" customFormat="1" ht="18.75">
      <c r="A17" s="70"/>
      <c r="B17" s="20" t="s">
        <v>68</v>
      </c>
      <c r="C17" s="21"/>
      <c r="D17" s="28"/>
      <c r="E17" s="19"/>
      <c r="F17" s="55">
        <f>+C16</f>
        <v>7200</v>
      </c>
      <c r="G17" s="55">
        <f>+F17</f>
        <v>7200</v>
      </c>
      <c r="H17" s="23" t="s">
        <v>14</v>
      </c>
      <c r="I17" s="23" t="s">
        <v>66</v>
      </c>
    </row>
    <row r="18" spans="1:9" s="18" customFormat="1" ht="18.75">
      <c r="A18" s="69"/>
      <c r="B18" s="29"/>
      <c r="C18" s="25"/>
      <c r="D18" s="24"/>
      <c r="E18" s="24"/>
      <c r="F18" s="30"/>
      <c r="G18" s="24"/>
      <c r="H18" s="26" t="s">
        <v>15</v>
      </c>
      <c r="I18" s="31"/>
    </row>
    <row r="19" spans="1:9" s="18" customFormat="1" ht="18.75">
      <c r="A19" s="35">
        <v>5</v>
      </c>
      <c r="B19" s="15" t="s">
        <v>62</v>
      </c>
      <c r="C19" s="32">
        <v>15900</v>
      </c>
      <c r="D19" s="27">
        <f>+C19</f>
        <v>15900</v>
      </c>
      <c r="E19" s="16" t="s">
        <v>35</v>
      </c>
      <c r="F19" s="75" t="s">
        <v>64</v>
      </c>
      <c r="G19" s="76" t="str">
        <f>+F19</f>
        <v>ร้านสิชลคอมพิวเตอร์ แอนด์เซอร์วิส</v>
      </c>
      <c r="H19" s="17" t="s">
        <v>2</v>
      </c>
      <c r="I19" s="73" t="s">
        <v>71</v>
      </c>
    </row>
    <row r="20" spans="1:9" s="18" customFormat="1" ht="18.75">
      <c r="A20" s="68"/>
      <c r="B20" s="20" t="s">
        <v>70</v>
      </c>
      <c r="C20" s="21"/>
      <c r="D20" s="28"/>
      <c r="E20" s="19"/>
      <c r="F20" s="22">
        <f>+C19</f>
        <v>15900</v>
      </c>
      <c r="G20" s="22">
        <f>+F20</f>
        <v>15900</v>
      </c>
      <c r="H20" s="23" t="s">
        <v>14</v>
      </c>
      <c r="I20" s="23" t="s">
        <v>66</v>
      </c>
    </row>
    <row r="21" spans="1:9" s="18" customFormat="1" ht="18.75">
      <c r="A21" s="69"/>
      <c r="B21" s="29"/>
      <c r="C21" s="25"/>
      <c r="D21" s="24"/>
      <c r="E21" s="24"/>
      <c r="F21" s="30"/>
      <c r="G21" s="24"/>
      <c r="H21" s="26" t="s">
        <v>15</v>
      </c>
      <c r="I21" s="31"/>
    </row>
    <row r="22" spans="1:9" s="18" customFormat="1" ht="18.75">
      <c r="A22" s="35">
        <v>6</v>
      </c>
      <c r="B22" s="15" t="s">
        <v>67</v>
      </c>
      <c r="C22" s="32">
        <v>5750</v>
      </c>
      <c r="D22" s="27">
        <f>+C22</f>
        <v>5750</v>
      </c>
      <c r="E22" s="16" t="s">
        <v>35</v>
      </c>
      <c r="F22" s="75" t="s">
        <v>64</v>
      </c>
      <c r="G22" s="76" t="str">
        <f>+F22</f>
        <v>ร้านสิชลคอมพิวเตอร์ แอนด์เซอร์วิส</v>
      </c>
      <c r="H22" s="17" t="s">
        <v>2</v>
      </c>
      <c r="I22" s="73" t="s">
        <v>72</v>
      </c>
    </row>
    <row r="23" spans="1:9" s="18" customFormat="1" ht="18.75">
      <c r="A23" s="68"/>
      <c r="B23" s="20" t="s">
        <v>70</v>
      </c>
      <c r="C23" s="21"/>
      <c r="D23" s="28"/>
      <c r="E23" s="19"/>
      <c r="F23" s="22">
        <f>+C22</f>
        <v>5750</v>
      </c>
      <c r="G23" s="22">
        <f>+F23</f>
        <v>5750</v>
      </c>
      <c r="H23" s="23" t="s">
        <v>14</v>
      </c>
      <c r="I23" s="23" t="s">
        <v>66</v>
      </c>
    </row>
    <row r="24" spans="1:9" s="18" customFormat="1" ht="18.75">
      <c r="A24" s="71"/>
      <c r="B24" s="29"/>
      <c r="C24" s="25"/>
      <c r="D24" s="24"/>
      <c r="E24" s="24"/>
      <c r="F24" s="30"/>
      <c r="G24" s="24"/>
      <c r="H24" s="26" t="s">
        <v>15</v>
      </c>
      <c r="I24" s="31"/>
    </row>
    <row r="25" spans="1:9" s="18" customFormat="1" ht="18.75">
      <c r="A25" s="35">
        <v>7</v>
      </c>
      <c r="B25" s="15" t="s">
        <v>73</v>
      </c>
      <c r="C25" s="32">
        <v>1751</v>
      </c>
      <c r="D25" s="27">
        <f>+C25</f>
        <v>1751</v>
      </c>
      <c r="E25" s="16" t="s">
        <v>35</v>
      </c>
      <c r="F25" s="75" t="s">
        <v>75</v>
      </c>
      <c r="G25" s="75" t="str">
        <f>+F25</f>
        <v>สิชล ก๊อปปี้</v>
      </c>
      <c r="H25" s="17" t="s">
        <v>2</v>
      </c>
      <c r="I25" s="73" t="s">
        <v>76</v>
      </c>
    </row>
    <row r="26" spans="1:9" s="18" customFormat="1" ht="18.75">
      <c r="A26" s="68"/>
      <c r="B26" s="20" t="s">
        <v>74</v>
      </c>
      <c r="C26" s="21"/>
      <c r="D26" s="28"/>
      <c r="E26" s="19"/>
      <c r="F26" s="22">
        <f>+C25</f>
        <v>1751</v>
      </c>
      <c r="G26" s="22">
        <f>+F26</f>
        <v>1751</v>
      </c>
      <c r="H26" s="23" t="s">
        <v>14</v>
      </c>
      <c r="I26" s="23" t="s">
        <v>77</v>
      </c>
    </row>
    <row r="27" spans="1:9" s="18" customFormat="1" ht="18.75">
      <c r="A27" s="71"/>
      <c r="B27" s="29"/>
      <c r="C27" s="25"/>
      <c r="D27" s="24"/>
      <c r="E27" s="24"/>
      <c r="F27" s="30"/>
      <c r="G27" s="24"/>
      <c r="H27" s="23" t="s">
        <v>15</v>
      </c>
      <c r="I27" s="31"/>
    </row>
    <row r="28" spans="1:9" s="18" customFormat="1" ht="18.75">
      <c r="A28" s="35">
        <v>8</v>
      </c>
      <c r="B28" s="99" t="s">
        <v>78</v>
      </c>
      <c r="C28" s="32">
        <v>44940</v>
      </c>
      <c r="D28" s="27">
        <f>+C28</f>
        <v>44940</v>
      </c>
      <c r="E28" s="16" t="s">
        <v>35</v>
      </c>
      <c r="F28" s="75" t="s">
        <v>47</v>
      </c>
      <c r="G28" s="75" t="str">
        <f>+F28</f>
        <v>นางสุนีย์  แก้วทะนัง</v>
      </c>
      <c r="H28" s="17" t="s">
        <v>2</v>
      </c>
      <c r="I28" s="73" t="s">
        <v>87</v>
      </c>
    </row>
    <row r="29" spans="1:9" s="18" customFormat="1" ht="18.75">
      <c r="A29" s="68"/>
      <c r="B29" s="104" t="s">
        <v>79</v>
      </c>
      <c r="C29" s="21"/>
      <c r="D29" s="28"/>
      <c r="E29" s="19"/>
      <c r="F29" s="22">
        <f>+C28</f>
        <v>44940</v>
      </c>
      <c r="G29" s="22">
        <f>+F29</f>
        <v>44940</v>
      </c>
      <c r="H29" s="23" t="s">
        <v>14</v>
      </c>
      <c r="I29" s="23" t="s">
        <v>80</v>
      </c>
    </row>
    <row r="30" spans="1:9" s="18" customFormat="1" ht="18.75">
      <c r="A30" s="69"/>
      <c r="B30" s="29"/>
      <c r="C30" s="25"/>
      <c r="D30" s="24"/>
      <c r="E30" s="24"/>
      <c r="F30" s="30"/>
      <c r="G30" s="24"/>
      <c r="H30" s="26" t="s">
        <v>15</v>
      </c>
      <c r="I30" s="26"/>
    </row>
    <row r="31" spans="1:9" s="18" customFormat="1" ht="18.75">
      <c r="A31" s="35">
        <v>9</v>
      </c>
      <c r="B31" s="99" t="s">
        <v>102</v>
      </c>
      <c r="C31" s="32">
        <v>438000</v>
      </c>
      <c r="D31" s="27">
        <v>627000</v>
      </c>
      <c r="E31" s="16" t="s">
        <v>108</v>
      </c>
      <c r="F31" s="75" t="s">
        <v>101</v>
      </c>
      <c r="G31" s="75" t="str">
        <f>+F31</f>
        <v>หจก.  ซี.ซี.จักรกลและก่อสร้าง</v>
      </c>
      <c r="H31" s="17" t="s">
        <v>2</v>
      </c>
      <c r="I31" s="73" t="s">
        <v>107</v>
      </c>
    </row>
    <row r="32" spans="1:9" s="18" customFormat="1" ht="18.75">
      <c r="A32" s="68"/>
      <c r="B32" s="104" t="s">
        <v>103</v>
      </c>
      <c r="C32" s="21"/>
      <c r="D32" s="28"/>
      <c r="E32" s="19" t="s">
        <v>109</v>
      </c>
      <c r="F32" s="22">
        <f>+C31</f>
        <v>438000</v>
      </c>
      <c r="G32" s="22">
        <f>+F32</f>
        <v>438000</v>
      </c>
      <c r="H32" s="23" t="s">
        <v>14</v>
      </c>
      <c r="I32" s="23" t="s">
        <v>81</v>
      </c>
    </row>
    <row r="33" spans="1:9" s="18" customFormat="1" ht="18.75">
      <c r="A33" s="69"/>
      <c r="B33" s="29"/>
      <c r="C33" s="25"/>
      <c r="D33" s="24"/>
      <c r="E33" s="24"/>
      <c r="F33" s="30"/>
      <c r="G33" s="24"/>
      <c r="H33" s="26" t="s">
        <v>15</v>
      </c>
      <c r="I33" s="26"/>
    </row>
    <row r="34" spans="1:9">
      <c r="A34" s="35"/>
      <c r="B34" s="99"/>
      <c r="C34" s="32"/>
      <c r="D34" s="27"/>
      <c r="E34" s="16"/>
      <c r="F34" s="75" t="s">
        <v>82</v>
      </c>
      <c r="G34" s="75" t="str">
        <f>+F34</f>
        <v>หจก.จิระวัฒน์การโยธา</v>
      </c>
      <c r="H34" s="17"/>
      <c r="I34" s="73"/>
    </row>
    <row r="35" spans="1:9">
      <c r="A35" s="68"/>
      <c r="B35" s="104"/>
      <c r="C35" s="21"/>
      <c r="D35" s="28"/>
      <c r="E35" s="19"/>
      <c r="F35" s="22">
        <v>613200</v>
      </c>
      <c r="G35" s="22">
        <f>+F35</f>
        <v>613200</v>
      </c>
      <c r="H35" s="23"/>
      <c r="I35" s="23"/>
    </row>
    <row r="36" spans="1:9">
      <c r="A36" s="69"/>
      <c r="B36" s="29"/>
      <c r="C36" s="25"/>
      <c r="D36" s="24"/>
      <c r="E36" s="24"/>
      <c r="F36" s="30"/>
      <c r="G36" s="24"/>
      <c r="H36" s="26"/>
      <c r="I36" s="26"/>
    </row>
    <row r="37" spans="1:9">
      <c r="A37" s="35"/>
      <c r="B37" s="99"/>
      <c r="C37" s="32"/>
      <c r="D37" s="27"/>
      <c r="E37" s="16"/>
      <c r="F37" s="75" t="s">
        <v>83</v>
      </c>
      <c r="G37" s="75" t="str">
        <f>+F37</f>
        <v>บริษัท นันทวรรธไชย 2002 จำกัด</v>
      </c>
      <c r="H37" s="17"/>
      <c r="I37" s="73"/>
    </row>
    <row r="38" spans="1:9">
      <c r="A38" s="68"/>
      <c r="B38" s="104"/>
      <c r="C38" s="21"/>
      <c r="D38" s="28"/>
      <c r="E38" s="19"/>
      <c r="F38" s="22">
        <v>599000</v>
      </c>
      <c r="G38" s="22">
        <f>+F38</f>
        <v>599000</v>
      </c>
      <c r="H38" s="23"/>
      <c r="I38" s="23"/>
    </row>
    <row r="39" spans="1:9">
      <c r="A39" s="69"/>
      <c r="B39" s="29"/>
      <c r="C39" s="25"/>
      <c r="D39" s="24"/>
      <c r="E39" s="24"/>
      <c r="F39" s="30"/>
      <c r="G39" s="24"/>
      <c r="H39" s="26"/>
      <c r="I39" s="26"/>
    </row>
    <row r="40" spans="1:9">
      <c r="A40" s="35">
        <v>10</v>
      </c>
      <c r="B40" s="99" t="s">
        <v>84</v>
      </c>
      <c r="C40" s="32">
        <v>162500</v>
      </c>
      <c r="D40" s="27">
        <v>163000</v>
      </c>
      <c r="E40" s="16" t="s">
        <v>35</v>
      </c>
      <c r="F40" s="75" t="s">
        <v>86</v>
      </c>
      <c r="G40" s="75" t="str">
        <f>+F40</f>
        <v>เวณิกา คอนสตรั๊คชั่น</v>
      </c>
      <c r="H40" s="17" t="s">
        <v>2</v>
      </c>
      <c r="I40" s="73" t="s">
        <v>104</v>
      </c>
    </row>
    <row r="41" spans="1:9">
      <c r="A41" s="68"/>
      <c r="B41" s="104" t="s">
        <v>85</v>
      </c>
      <c r="C41" s="21"/>
      <c r="D41" s="28"/>
      <c r="E41" s="19"/>
      <c r="F41" s="22">
        <f>+C40</f>
        <v>162500</v>
      </c>
      <c r="G41" s="22">
        <f>+F41</f>
        <v>162500</v>
      </c>
      <c r="H41" s="23" t="s">
        <v>14</v>
      </c>
      <c r="I41" s="23" t="s">
        <v>81</v>
      </c>
    </row>
    <row r="42" spans="1:9">
      <c r="A42" s="69"/>
      <c r="B42" s="29"/>
      <c r="C42" s="25"/>
      <c r="D42" s="24"/>
      <c r="E42" s="24"/>
      <c r="F42" s="30"/>
      <c r="G42" s="24"/>
      <c r="H42" s="26" t="s">
        <v>15</v>
      </c>
      <c r="I42" s="26"/>
    </row>
    <row r="43" spans="1:9">
      <c r="A43" s="35">
        <v>11</v>
      </c>
      <c r="B43" s="99" t="s">
        <v>88</v>
      </c>
      <c r="C43" s="32">
        <v>20000</v>
      </c>
      <c r="D43" s="27">
        <f>+C43</f>
        <v>20000</v>
      </c>
      <c r="E43" s="16" t="s">
        <v>35</v>
      </c>
      <c r="F43" s="75" t="s">
        <v>90</v>
      </c>
      <c r="G43" s="75" t="str">
        <f>+F43</f>
        <v>นัฐกร ดำเพ็ง</v>
      </c>
      <c r="H43" s="17" t="s">
        <v>2</v>
      </c>
      <c r="I43" s="73" t="s">
        <v>105</v>
      </c>
    </row>
    <row r="44" spans="1:9">
      <c r="A44" s="68"/>
      <c r="B44" s="104" t="s">
        <v>89</v>
      </c>
      <c r="C44" s="21"/>
      <c r="D44" s="28"/>
      <c r="E44" s="19"/>
      <c r="F44" s="22">
        <f>+C43</f>
        <v>20000</v>
      </c>
      <c r="G44" s="22">
        <f>+F44</f>
        <v>20000</v>
      </c>
      <c r="H44" s="23" t="s">
        <v>14</v>
      </c>
      <c r="I44" s="23" t="s">
        <v>91</v>
      </c>
    </row>
    <row r="45" spans="1:9">
      <c r="A45" s="69"/>
      <c r="B45" s="29"/>
      <c r="C45" s="25"/>
      <c r="D45" s="24"/>
      <c r="E45" s="24"/>
      <c r="F45" s="30"/>
      <c r="G45" s="24"/>
      <c r="H45" s="26" t="s">
        <v>15</v>
      </c>
      <c r="I45" s="26"/>
    </row>
    <row r="46" spans="1:9">
      <c r="A46" s="35">
        <v>12</v>
      </c>
      <c r="B46" s="99" t="s">
        <v>92</v>
      </c>
      <c r="C46" s="32">
        <v>438</v>
      </c>
      <c r="D46" s="27">
        <f>+C46</f>
        <v>438</v>
      </c>
      <c r="E46" s="16" t="s">
        <v>35</v>
      </c>
      <c r="F46" s="75" t="s">
        <v>75</v>
      </c>
      <c r="G46" s="75" t="str">
        <f>+F46</f>
        <v>สิชล ก๊อปปี้</v>
      </c>
      <c r="H46" s="17" t="s">
        <v>2</v>
      </c>
      <c r="I46" s="73" t="s">
        <v>106</v>
      </c>
    </row>
    <row r="47" spans="1:9">
      <c r="A47" s="68"/>
      <c r="B47" s="104" t="s">
        <v>93</v>
      </c>
      <c r="C47" s="21"/>
      <c r="D47" s="28"/>
      <c r="E47" s="19"/>
      <c r="F47" s="22">
        <f>+C46</f>
        <v>438</v>
      </c>
      <c r="G47" s="22">
        <f>+F47</f>
        <v>438</v>
      </c>
      <c r="H47" s="23" t="s">
        <v>14</v>
      </c>
      <c r="I47" s="23" t="s">
        <v>94</v>
      </c>
    </row>
    <row r="48" spans="1:9">
      <c r="A48" s="69"/>
      <c r="B48" s="29"/>
      <c r="C48" s="25"/>
      <c r="D48" s="24"/>
      <c r="E48" s="24"/>
      <c r="F48" s="30"/>
      <c r="G48" s="24"/>
      <c r="H48" s="26" t="s">
        <v>15</v>
      </c>
      <c r="I48" s="26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zoomScaleSheetLayoutView="100" workbookViewId="0">
      <selection activeCell="B16" sqref="B16"/>
    </sheetView>
  </sheetViews>
  <sheetFormatPr defaultRowHeight="21"/>
  <cols>
    <col min="1" max="1" width="7.85546875" style="1" customWidth="1"/>
    <col min="2" max="2" width="33.5703125" style="1" customWidth="1"/>
    <col min="3" max="3" width="14.140625" style="1" customWidth="1"/>
    <col min="4" max="4" width="21" style="57" customWidth="1"/>
    <col min="5" max="5" width="18.85546875" style="57" customWidth="1"/>
    <col min="6" max="6" width="20" style="37" customWidth="1"/>
    <col min="7" max="7" width="20" style="1" customWidth="1"/>
    <col min="8" max="8" width="17.85546875" style="1" customWidth="1"/>
    <col min="9" max="16384" width="9.140625" style="1"/>
  </cols>
  <sheetData>
    <row r="1" spans="1:8" s="62" customFormat="1">
      <c r="A1" s="116" t="s">
        <v>17</v>
      </c>
      <c r="B1" s="116"/>
      <c r="C1" s="116"/>
      <c r="D1" s="116"/>
      <c r="E1" s="116"/>
      <c r="F1" s="116"/>
      <c r="G1" s="116"/>
      <c r="H1" s="116"/>
    </row>
    <row r="2" spans="1:8" s="62" customFormat="1">
      <c r="A2" s="116" t="s">
        <v>98</v>
      </c>
      <c r="B2" s="116"/>
      <c r="C2" s="116"/>
      <c r="D2" s="116"/>
      <c r="E2" s="116"/>
      <c r="F2" s="116"/>
      <c r="G2" s="116"/>
      <c r="H2" s="116"/>
    </row>
    <row r="3" spans="1:8" ht="6.75" customHeight="1"/>
    <row r="4" spans="1:8">
      <c r="A4" s="38"/>
      <c r="B4" s="38"/>
      <c r="C4" s="38"/>
      <c r="D4" s="58"/>
      <c r="E4" s="58"/>
      <c r="F4" s="39" t="s">
        <v>8</v>
      </c>
      <c r="G4" s="38" t="s">
        <v>10</v>
      </c>
      <c r="H4" s="38"/>
    </row>
    <row r="5" spans="1:8">
      <c r="A5" s="40" t="s">
        <v>4</v>
      </c>
      <c r="B5" s="40" t="s">
        <v>5</v>
      </c>
      <c r="C5" s="40" t="s">
        <v>6</v>
      </c>
      <c r="D5" s="59" t="s">
        <v>34</v>
      </c>
      <c r="E5" s="59" t="s">
        <v>7</v>
      </c>
      <c r="F5" s="41" t="s">
        <v>9</v>
      </c>
      <c r="G5" s="40" t="s">
        <v>11</v>
      </c>
      <c r="H5" s="40" t="s">
        <v>13</v>
      </c>
    </row>
    <row r="6" spans="1:8">
      <c r="A6" s="42"/>
      <c r="B6" s="42"/>
      <c r="C6" s="42"/>
      <c r="D6" s="60"/>
      <c r="E6" s="60"/>
      <c r="F6" s="43"/>
      <c r="G6" s="42" t="s">
        <v>12</v>
      </c>
      <c r="H6" s="42"/>
    </row>
    <row r="7" spans="1:8">
      <c r="A7" s="44">
        <v>1</v>
      </c>
      <c r="B7" s="45" t="s">
        <v>39</v>
      </c>
      <c r="C7" s="46" t="s">
        <v>19</v>
      </c>
      <c r="D7" s="85" t="s">
        <v>19</v>
      </c>
      <c r="E7" s="83" t="str">
        <f>+D7</f>
        <v>-</v>
      </c>
      <c r="F7" s="83" t="str">
        <f>+D7</f>
        <v>-</v>
      </c>
      <c r="G7" s="46" t="s">
        <v>3</v>
      </c>
      <c r="H7" s="45"/>
    </row>
    <row r="8" spans="1:8">
      <c r="A8" s="47">
        <v>2</v>
      </c>
      <c r="B8" s="48" t="s">
        <v>40</v>
      </c>
      <c r="C8" s="46" t="s">
        <v>19</v>
      </c>
      <c r="D8" s="86" t="s">
        <v>19</v>
      </c>
      <c r="E8" s="49" t="str">
        <f>+D8</f>
        <v>-</v>
      </c>
      <c r="F8" s="49" t="str">
        <f>+D8</f>
        <v>-</v>
      </c>
      <c r="G8" s="46" t="s">
        <v>3</v>
      </c>
      <c r="H8" s="48"/>
    </row>
    <row r="9" spans="1:8">
      <c r="A9" s="47">
        <v>3</v>
      </c>
      <c r="B9" s="48" t="s">
        <v>37</v>
      </c>
      <c r="C9" s="46" t="s">
        <v>3</v>
      </c>
      <c r="D9" s="56" t="s">
        <v>3</v>
      </c>
      <c r="E9" s="56" t="s">
        <v>3</v>
      </c>
      <c r="F9" s="49" t="s">
        <v>3</v>
      </c>
      <c r="G9" s="46" t="s">
        <v>3</v>
      </c>
      <c r="H9" s="48"/>
    </row>
    <row r="10" spans="1:8">
      <c r="A10" s="47">
        <v>4</v>
      </c>
      <c r="B10" s="48" t="s">
        <v>38</v>
      </c>
      <c r="C10" s="46" t="s">
        <v>19</v>
      </c>
      <c r="D10" s="56" t="s">
        <v>3</v>
      </c>
      <c r="E10" s="61" t="str">
        <f>+D10</f>
        <v xml:space="preserve"> -</v>
      </c>
      <c r="F10" s="49" t="str">
        <f>+D10</f>
        <v xml:space="preserve"> -</v>
      </c>
      <c r="G10" s="46" t="s">
        <v>3</v>
      </c>
      <c r="H10" s="50"/>
    </row>
    <row r="11" spans="1:8">
      <c r="A11" s="47">
        <v>5</v>
      </c>
      <c r="B11" s="48" t="s">
        <v>41</v>
      </c>
      <c r="C11" s="46" t="s">
        <v>95</v>
      </c>
      <c r="D11" s="49">
        <f>+กรกฎาคม!C7+กรกฎาคม!C10+กรกฎาคม!C13+กรกฎาคม!C16+กรกฎาคม!C19+กรกฎาคม!C22</f>
        <v>65008</v>
      </c>
      <c r="E11" s="61">
        <f>+D11</f>
        <v>65008</v>
      </c>
      <c r="F11" s="49">
        <f>+D11</f>
        <v>65008</v>
      </c>
      <c r="G11" s="46" t="s">
        <v>3</v>
      </c>
      <c r="H11" s="51"/>
    </row>
    <row r="12" spans="1:8">
      <c r="A12" s="47">
        <v>6</v>
      </c>
      <c r="B12" s="48" t="s">
        <v>36</v>
      </c>
      <c r="C12" s="46" t="s">
        <v>97</v>
      </c>
      <c r="D12" s="49">
        <f>+กรกฎาคม!C25+กรกฎาคม!C28+กรกฎาคม!C40+กรกฎาคม!C43+กรกฎาคม!C46</f>
        <v>229629</v>
      </c>
      <c r="E12" s="61">
        <f>+D12</f>
        <v>229629</v>
      </c>
      <c r="F12" s="49">
        <f>+D12</f>
        <v>229629</v>
      </c>
      <c r="G12" s="101" t="s">
        <v>3</v>
      </c>
      <c r="H12" s="51"/>
    </row>
    <row r="13" spans="1:8">
      <c r="A13" s="47">
        <v>7</v>
      </c>
      <c r="B13" s="48" t="s">
        <v>42</v>
      </c>
      <c r="C13" s="46" t="s">
        <v>19</v>
      </c>
      <c r="D13" s="56" t="s">
        <v>3</v>
      </c>
      <c r="E13" s="49" t="str">
        <f>+D13</f>
        <v xml:space="preserve"> -</v>
      </c>
      <c r="F13" s="49" t="str">
        <f>+E13</f>
        <v xml:space="preserve"> -</v>
      </c>
      <c r="G13" s="46" t="s">
        <v>3</v>
      </c>
      <c r="H13" s="51"/>
    </row>
    <row r="14" spans="1:8">
      <c r="A14" s="47">
        <v>8</v>
      </c>
      <c r="B14" s="48" t="s">
        <v>43</v>
      </c>
      <c r="C14" s="46" t="s">
        <v>19</v>
      </c>
      <c r="D14" s="56" t="s">
        <v>3</v>
      </c>
      <c r="E14" s="49" t="str">
        <f>+D14</f>
        <v xml:space="preserve"> -</v>
      </c>
      <c r="F14" s="49" t="str">
        <f>+E14</f>
        <v xml:space="preserve"> -</v>
      </c>
      <c r="G14" s="46" t="s">
        <v>3</v>
      </c>
      <c r="H14" s="51"/>
    </row>
    <row r="15" spans="1:8">
      <c r="A15" s="47">
        <v>9</v>
      </c>
      <c r="B15" s="48" t="s">
        <v>44</v>
      </c>
      <c r="C15" s="46" t="s">
        <v>19</v>
      </c>
      <c r="D15" s="49" t="s">
        <v>19</v>
      </c>
      <c r="E15" s="49" t="s">
        <v>19</v>
      </c>
      <c r="F15" s="49" t="s">
        <v>19</v>
      </c>
      <c r="G15" s="100" t="s">
        <v>3</v>
      </c>
      <c r="H15" s="51"/>
    </row>
    <row r="16" spans="1:8">
      <c r="A16" s="52">
        <v>10</v>
      </c>
      <c r="B16" s="97" t="s">
        <v>45</v>
      </c>
      <c r="C16" s="53" t="s">
        <v>96</v>
      </c>
      <c r="D16" s="54">
        <f>+กรกฎาคม!C31</f>
        <v>438000</v>
      </c>
      <c r="E16" s="74">
        <f>+กรกฎาคม!D31</f>
        <v>627000</v>
      </c>
      <c r="F16" s="54">
        <f>+D16</f>
        <v>438000</v>
      </c>
      <c r="G16" s="105" t="s">
        <v>48</v>
      </c>
      <c r="H16" s="84"/>
    </row>
    <row r="17" spans="2:7">
      <c r="B17" s="1" t="s">
        <v>100</v>
      </c>
    </row>
    <row r="18" spans="2:7">
      <c r="B18" s="1" t="s">
        <v>99</v>
      </c>
    </row>
    <row r="19" spans="2:7">
      <c r="B19" s="1" t="s">
        <v>18</v>
      </c>
    </row>
    <row r="20" spans="2:7" ht="33" customHeight="1">
      <c r="D20" s="98"/>
    </row>
    <row r="21" spans="2:7">
      <c r="F21" s="117" t="s">
        <v>21</v>
      </c>
      <c r="G21" s="117"/>
    </row>
    <row r="22" spans="2:7">
      <c r="F22" s="118" t="s">
        <v>46</v>
      </c>
      <c r="G22" s="118"/>
    </row>
    <row r="23" spans="2:7">
      <c r="F23" s="117" t="s">
        <v>20</v>
      </c>
      <c r="G23" s="117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กรกฎาคม</vt:lpstr>
      <vt:lpstr>Sheet2</vt:lpstr>
      <vt:lpstr>กรกฎาคม!Print_Area</vt:lpstr>
      <vt:lpstr>กรกฎาคม!Print_Titles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2018-08-07T07:28:49Z</cp:lastPrinted>
  <dcterms:created xsi:type="dcterms:W3CDTF">2006-08-30T06:08:37Z</dcterms:created>
  <dcterms:modified xsi:type="dcterms:W3CDTF">2018-08-07T07:56:02Z</dcterms:modified>
</cp:coreProperties>
</file>