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Sheet3" sheetId="15" r:id="rId1"/>
    <sheet name="Sheet2" sheetId="9" r:id="rId2"/>
  </sheets>
  <definedNames>
    <definedName name="_xlnm.Print_Titles" localSheetId="0">Sheet3!$4:$6</definedName>
  </definedNames>
  <calcPr calcId="152511"/>
</workbook>
</file>

<file path=xl/calcChain.xml><?xml version="1.0" encoding="utf-8"?>
<calcChain xmlns="http://schemas.openxmlformats.org/spreadsheetml/2006/main">
  <c r="F16" i="9" l="1"/>
  <c r="E16" i="9"/>
  <c r="D16" i="9"/>
  <c r="F12" i="9"/>
  <c r="E12" i="9"/>
  <c r="D12" i="9"/>
  <c r="F11" i="9"/>
  <c r="E11" i="9"/>
  <c r="D11" i="9"/>
  <c r="G50" i="15" l="1"/>
  <c r="G49" i="15"/>
  <c r="G47" i="15"/>
  <c r="G46" i="15"/>
  <c r="G44" i="15"/>
  <c r="G43" i="15"/>
  <c r="G41" i="15"/>
  <c r="G40" i="15"/>
  <c r="G38" i="15"/>
  <c r="G37" i="15"/>
  <c r="G10" i="15"/>
  <c r="G35" i="15"/>
  <c r="G34" i="15"/>
  <c r="G32" i="15"/>
  <c r="G31" i="15"/>
  <c r="G29" i="15"/>
  <c r="G28" i="15"/>
  <c r="G26" i="15"/>
  <c r="G25" i="15"/>
  <c r="G23" i="15"/>
  <c r="G22" i="15"/>
  <c r="G20" i="15"/>
  <c r="G19" i="15"/>
  <c r="F17" i="15"/>
  <c r="G17" i="15" s="1"/>
  <c r="G16" i="15"/>
  <c r="G14" i="15"/>
  <c r="G13" i="15"/>
  <c r="F11" i="15"/>
  <c r="G11" i="15" s="1"/>
  <c r="G12" i="9" l="1"/>
  <c r="F8" i="15"/>
  <c r="G8" i="15" s="1"/>
  <c r="G7" i="15"/>
  <c r="G16" i="9" l="1"/>
  <c r="G11" i="9" l="1"/>
  <c r="E7" i="9" l="1"/>
  <c r="F7" i="9"/>
  <c r="E8" i="9"/>
  <c r="F8" i="9"/>
  <c r="E10" i="9"/>
  <c r="F10" i="9"/>
  <c r="E13" i="9"/>
  <c r="F13" i="9" s="1"/>
</calcChain>
</file>

<file path=xl/sharedStrings.xml><?xml version="1.0" encoding="utf-8"?>
<sst xmlns="http://schemas.openxmlformats.org/spreadsheetml/2006/main" count="174" uniqueCount="106">
  <si>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</si>
  <si>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</si>
  <si>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</si>
  <si>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</si>
  <si>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</si>
  <si>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</si>
  <si>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</si>
  <si>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</si>
  <si>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</si>
  <si>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</si>
  <si>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</si>
  <si>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</si>
  <si>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</si>
  <si>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</si>
  <si>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</si>
  <si>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</si>
  <si>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</si>
  <si>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</si>
  <si>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</si>
  <si>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</si>
  <si>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</si>
  <si>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</si>
  <si>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</si>
  <si>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</si>
  <si>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</si>
  <si>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</si>
  <si>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</si>
  <si>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   (นางสุมิตรา  รักบำรุง)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</si>
  <si>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</si>
  <si>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</si>
  <si>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</si>
  <si>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</si>
  <si>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</si>
  <si>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</si>
  <si>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</si>
  <si>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</si>
  <si>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</si>
  <si>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</si>
  <si>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</si>
  <si>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</si>
  <si>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</si>
  <si>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</si>
  <si>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</si>
  <si>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</si>
  <si>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</si>
  <si>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</si>
  <si>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</si>
  <si>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อนันชัยสิชลกลการ</t>
  </si>
  <si>
    <t>ร้านท่าหินการยางและรถยก</t>
  </si>
  <si>
    <t>จ้างตรวจเช็คและซ่อมแซมรถตักหน้า-ขุดหลัง หมาย</t>
  </si>
  <si>
    <t>ประกวดราคา</t>
  </si>
  <si>
    <t>อิเล็กทรอนิกส์</t>
  </si>
  <si>
    <t>(e-bidding)</t>
  </si>
  <si>
    <t>หจก.1 บุญถาวรก่อสร้าง</t>
  </si>
  <si>
    <t>หจก.แม็กซ์ซิมัส บิสซิเนส</t>
  </si>
  <si>
    <t>ร้านสุดภูธร ไวนิล แอนด์ สติกเกอร์</t>
  </si>
  <si>
    <t>วันที่  3  เดือน พฤษภาคม พ.ศ. 2564</t>
  </si>
  <si>
    <t>ซื้อหมึกเครื่องถ่ายเอกสาร จำนวน 2 กล่อง</t>
  </si>
  <si>
    <t>ร้าน ซีเค ซัพพลาย โอ เอ</t>
  </si>
  <si>
    <t>ใบสั่งซื้อ เลขที่ CNTR-0090/64</t>
  </si>
  <si>
    <t>ลว. 22 เม.ย. 64</t>
  </si>
  <si>
    <t>สรุปผลการดำเนินการจัดซื้อจัดจ้างในรอบเดือนเมษายน 2564</t>
  </si>
  <si>
    <t>ซื้อกระเบื้องสำหรับช่วยเหลือประชาชนที่ได้รับความ</t>
  </si>
  <si>
    <t>เดือดร้อนจากสาธารณภัย</t>
  </si>
  <si>
    <t>หจก.จิตติภัณฑ์ วัสดุก่อสร้าง</t>
  </si>
  <si>
    <t>ใบสั่งซื้อ เลขที่ CNTR-0091/64</t>
  </si>
  <si>
    <t>ลว. 26 เม.ย. 64</t>
  </si>
  <si>
    <t>ซื้อวัสดุวิทยาศาสตร์หรือการแพทย์เพื่อป้องกันโรค</t>
  </si>
  <si>
    <t>ติดเชื้อไวรัสโคโรนา 2019 (COVID-19)</t>
  </si>
  <si>
    <t>ใบสั่งซื้อ เลขที่ CNTR-0093/64</t>
  </si>
  <si>
    <t>ลว. 30 เม.ย. 64</t>
  </si>
  <si>
    <t xml:space="preserve">ซื้อวัสดุเชื้อเพลิงและหล่อลื่น น้ำมันไฮดรอลิค </t>
  </si>
  <si>
    <t xml:space="preserve">ใบสั่งซื้อ เลขที่ CNTR-0094/64  </t>
  </si>
  <si>
    <t>จ้างทำป้ายประชาสัมพันธ์โครงการป้องกันและลด</t>
  </si>
  <si>
    <t>อุบัติเหตุทางถนนช่วงสงกรานต์</t>
  </si>
  <si>
    <t xml:space="preserve">ใบสั่งจ้าง เลขที่ CNTR-0086/64  </t>
  </si>
  <si>
    <t>ลว. 5 เม.ย. 64</t>
  </si>
  <si>
    <t xml:space="preserve">จ้างตรวจเช็คและซ่อมแซมรถบรรทุกหกล้อ </t>
  </si>
  <si>
    <t>หมายเลขทะเบียน 82-0578</t>
  </si>
  <si>
    <t xml:space="preserve">ใบสั่งจ้าง เลขที่ CNTR-0087/64  </t>
  </si>
  <si>
    <t xml:space="preserve">เลขทะเบียน ตค 1867 </t>
  </si>
  <si>
    <t>(18 ลิตร) จำนวน 4 ถัง สำหรับรถตักหน้า-ขุดหลัง</t>
  </si>
  <si>
    <t>หมายเลขทะเบียน ตค 1867</t>
  </si>
  <si>
    <t>ร้านพรจักรไดนาโม</t>
  </si>
  <si>
    <t xml:space="preserve">ใบสั่งจ้าง เลขที่ CNTR-0088/64  </t>
  </si>
  <si>
    <t>ลว. 19 เม.ย. 64</t>
  </si>
  <si>
    <t>จ้างทำป้ายประชาสัมพันธ์รับสมัครนักเรียนศูนย์</t>
  </si>
  <si>
    <t>พัฒนาเด็กเล็ก อบต.ฉลอง</t>
  </si>
  <si>
    <t>สิชลโฆษณา</t>
  </si>
  <si>
    <t xml:space="preserve">ใบสั่งจ้าง เลขที่ CNTR-0089/64  </t>
  </si>
  <si>
    <t xml:space="preserve">ใบสั่งจ้าง เลขที่ CNTR-0094/64  </t>
  </si>
  <si>
    <t>จ้างก่อสร้างโครงการก่อสร้างห้องน้ำสาธารณะเพื่อ</t>
  </si>
  <si>
    <t>การท่องเที่ยวระดับสากล (มีห้องอาบน้ำ)</t>
  </si>
  <si>
    <t>หจก.เขาน้อยก่อสร้าง</t>
  </si>
  <si>
    <t xml:space="preserve">สัญญาจ้าง เลขที่ CNTR-0092/64  </t>
  </si>
  <si>
    <t>ลว. 29 เม.ย. 64</t>
  </si>
  <si>
    <t>ชัยพัฒนศุภกิจ</t>
  </si>
  <si>
    <t>บ.เจริญทูบี คอน จำกัด</t>
  </si>
  <si>
    <t>บ.ชุมราษฎร์ วิศวกร จำกัด</t>
  </si>
  <si>
    <t>ประจำเดือนเมษายน  2564</t>
  </si>
  <si>
    <t>ได้นำข้อมูลเกี่ยวกับการจัดซื้อจัดจ้างตามแบบ  สขร.๑   ( ประจำเดือนเมษายน 2564)</t>
  </si>
  <si>
    <t xml:space="preserve">                    เผยแพร่  เมื่อวันที่ 2 พฤษภาคม 2564  โดยวิธีปิดประกาศ  และที่เว็บไซต์ www.chalong.go.th</t>
  </si>
  <si>
    <t>4</t>
  </si>
  <si>
    <t>5</t>
  </si>
  <si>
    <t>1</t>
  </si>
  <si>
    <t>หจก.นครพงษ์ภัณฑ์การโยธา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</si>
</sst>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_);[Red]\(#,##0.00\)"/>
    <numFmt numFmtId="189" formatCode="#,##0.00;[Red]#,##0.00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187" fontId="3" fillId="0" borderId="5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/>
    <xf numFmtId="0" fontId="7" fillId="0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/>
    </xf>
    <xf numFmtId="189" fontId="8" fillId="0" borderId="11" xfId="0" applyNumberFormat="1" applyFont="1" applyFill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Border="1"/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5" xfId="0" applyFont="1" applyBorder="1"/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/>
    <xf numFmtId="0" fontId="8" fillId="0" borderId="0" xfId="0" applyFont="1" applyFill="1"/>
    <xf numFmtId="59" fontId="8" fillId="0" borderId="5" xfId="0" applyNumberFormat="1" applyFont="1" applyFill="1" applyBorder="1" applyAlignment="1">
      <alignment horizontal="center"/>
    </xf>
    <xf numFmtId="189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0" fontId="8" fillId="0" borderId="5" xfId="0" applyFont="1" applyFill="1" applyBorder="1"/>
    <xf numFmtId="189" fontId="8" fillId="0" borderId="6" xfId="0" applyNumberFormat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0" fontId="8" fillId="0" borderId="6" xfId="0" applyFont="1" applyFill="1" applyBorder="1"/>
    <xf numFmtId="188" fontId="10" fillId="0" borderId="6" xfId="1" applyNumberFormat="1" applyFont="1" applyBorder="1" applyAlignment="1">
      <alignment horizontal="right"/>
    </xf>
    <xf numFmtId="0" fontId="8" fillId="0" borderId="12" xfId="0" applyFont="1" applyFill="1" applyBorder="1"/>
    <xf numFmtId="0" fontId="8" fillId="0" borderId="4" xfId="0" applyFont="1" applyBorder="1" applyAlignment="1">
      <alignment horizontal="center"/>
    </xf>
    <xf numFmtId="0" fontId="8" fillId="0" borderId="0" xfId="0" applyFont="1"/>
    <xf numFmtId="189" fontId="8" fillId="0" borderId="5" xfId="0" applyNumberFormat="1" applyFont="1" applyBorder="1" applyAlignment="1">
      <alignment horizontal="center"/>
    </xf>
    <xf numFmtId="43" fontId="8" fillId="0" borderId="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89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12" xfId="0" applyFont="1" applyBorder="1"/>
    <xf numFmtId="4" fontId="9" fillId="0" borderId="4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/>
    </xf>
    <xf numFmtId="189" fontId="8" fillId="0" borderId="11" xfId="0" applyNumberFormat="1" applyFont="1" applyBorder="1" applyAlignment="1">
      <alignment horizontal="center"/>
    </xf>
    <xf numFmtId="43" fontId="8" fillId="0" borderId="4" xfId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17" fontId="8" fillId="0" borderId="5" xfId="0" applyNumberFormat="1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4" fontId="5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11" fillId="0" borderId="4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31" zoomScaleNormal="100" workbookViewId="0">
      <selection activeCell="F45" sqref="F45"/>
    </sheetView>
  </sheetViews>
  <sheetFormatPr defaultRowHeight="21" x14ac:dyDescent="0.35"/>
  <cols>
    <col min="1" max="1" width="5.42578125" style="34" customWidth="1"/>
    <col min="2" max="2" width="37.42578125" style="1" bestFit="1" customWidth="1"/>
    <col min="3" max="3" width="12.85546875" style="35" bestFit="1" customWidth="1"/>
    <col min="4" max="4" width="12.42578125" style="36" bestFit="1" customWidth="1"/>
    <col min="5" max="5" width="11.140625" style="1" customWidth="1"/>
    <col min="6" max="6" width="21.42578125" style="35" customWidth="1"/>
    <col min="7" max="7" width="22.7109375" style="1" customWidth="1"/>
    <col min="8" max="8" width="19.7109375" style="1" customWidth="1"/>
    <col min="9" max="9" width="26.28515625" style="1" customWidth="1"/>
    <col min="10" max="16384" width="9.140625" style="1"/>
  </cols>
  <sheetData>
    <row r="1" spans="1:9" x14ac:dyDescent="0.35">
      <c r="A1" s="100" t="s">
        <v>61</v>
      </c>
      <c r="B1" s="100"/>
      <c r="C1" s="100"/>
      <c r="D1" s="100"/>
      <c r="E1" s="100"/>
      <c r="F1" s="100"/>
      <c r="G1" s="100"/>
      <c r="H1" s="100"/>
      <c r="I1" s="100"/>
    </row>
    <row r="2" spans="1:9" x14ac:dyDescent="0.35">
      <c r="A2" s="100" t="s">
        <v>28</v>
      </c>
      <c r="B2" s="100"/>
      <c r="C2" s="100"/>
      <c r="D2" s="100"/>
      <c r="E2" s="100"/>
      <c r="F2" s="100"/>
      <c r="G2" s="100"/>
      <c r="H2" s="100"/>
      <c r="I2" s="100"/>
    </row>
    <row r="3" spans="1:9" x14ac:dyDescent="0.35">
      <c r="A3" s="101" t="s">
        <v>56</v>
      </c>
      <c r="B3" s="101"/>
      <c r="C3" s="101"/>
      <c r="D3" s="101"/>
      <c r="E3" s="101"/>
      <c r="F3" s="101"/>
      <c r="G3" s="101"/>
      <c r="H3" s="101"/>
      <c r="I3" s="101"/>
    </row>
    <row r="4" spans="1:9" s="41" customFormat="1" ht="19.5" x14ac:dyDescent="0.3">
      <c r="A4" s="37" t="s">
        <v>29</v>
      </c>
      <c r="B4" s="102" t="s">
        <v>30</v>
      </c>
      <c r="C4" s="104" t="s">
        <v>31</v>
      </c>
      <c r="D4" s="102" t="s">
        <v>32</v>
      </c>
      <c r="E4" s="106" t="s">
        <v>33</v>
      </c>
      <c r="F4" s="38" t="s">
        <v>34</v>
      </c>
      <c r="G4" s="39" t="s">
        <v>35</v>
      </c>
      <c r="H4" s="102" t="s">
        <v>36</v>
      </c>
      <c r="I4" s="40" t="s">
        <v>37</v>
      </c>
    </row>
    <row r="5" spans="1:9" s="41" customFormat="1" ht="19.5" x14ac:dyDescent="0.3">
      <c r="A5" s="42" t="s">
        <v>38</v>
      </c>
      <c r="B5" s="103"/>
      <c r="C5" s="105"/>
      <c r="D5" s="103"/>
      <c r="E5" s="107"/>
      <c r="F5" s="43" t="s">
        <v>39</v>
      </c>
      <c r="G5" s="44" t="s">
        <v>40</v>
      </c>
      <c r="H5" s="108"/>
      <c r="I5" s="45" t="s">
        <v>41</v>
      </c>
    </row>
    <row r="6" spans="1:9" s="41" customFormat="1" ht="19.5" x14ac:dyDescent="0.3">
      <c r="A6" s="46"/>
      <c r="B6" s="47"/>
      <c r="C6" s="47" t="s">
        <v>42</v>
      </c>
      <c r="D6" s="47"/>
      <c r="E6" s="48"/>
      <c r="F6" s="49"/>
      <c r="G6" s="50"/>
      <c r="H6" s="51"/>
      <c r="I6" s="47" t="s">
        <v>42</v>
      </c>
    </row>
    <row r="7" spans="1:9" s="66" customFormat="1" ht="18.75" x14ac:dyDescent="0.3">
      <c r="A7" s="64">
        <v>1</v>
      </c>
      <c r="B7" s="52" t="s">
        <v>57</v>
      </c>
      <c r="C7" s="53">
        <v>10000</v>
      </c>
      <c r="D7" s="54">
        <v>9700</v>
      </c>
      <c r="E7" s="64" t="s">
        <v>43</v>
      </c>
      <c r="F7" s="55" t="s">
        <v>58</v>
      </c>
      <c r="G7" s="56" t="str">
        <f>+F7</f>
        <v>ร้าน ซีเค ซัพพลาย โอ เอ</v>
      </c>
      <c r="H7" s="65" t="s">
        <v>44</v>
      </c>
      <c r="I7" s="57" t="s">
        <v>59</v>
      </c>
    </row>
    <row r="8" spans="1:9" s="66" customFormat="1" ht="18.75" x14ac:dyDescent="0.3">
      <c r="A8" s="67"/>
      <c r="B8" s="59"/>
      <c r="C8" s="68"/>
      <c r="D8" s="69"/>
      <c r="E8" s="58"/>
      <c r="F8" s="60">
        <f>+D7</f>
        <v>9700</v>
      </c>
      <c r="G8" s="60">
        <f>+F8</f>
        <v>9700</v>
      </c>
      <c r="H8" s="70" t="s">
        <v>45</v>
      </c>
      <c r="I8" s="61" t="s">
        <v>60</v>
      </c>
    </row>
    <row r="9" spans="1:9" s="66" customFormat="1" ht="18.75" x14ac:dyDescent="0.3">
      <c r="A9" s="62"/>
      <c r="B9" s="63"/>
      <c r="C9" s="71"/>
      <c r="D9" s="62"/>
      <c r="E9" s="62"/>
      <c r="F9" s="72"/>
      <c r="G9" s="62"/>
      <c r="H9" s="73" t="s">
        <v>46</v>
      </c>
      <c r="I9" s="73"/>
    </row>
    <row r="10" spans="1:9" s="66" customFormat="1" ht="18.75" x14ac:dyDescent="0.3">
      <c r="A10" s="64">
        <v>2</v>
      </c>
      <c r="B10" s="52" t="s">
        <v>62</v>
      </c>
      <c r="C10" s="53">
        <v>9300</v>
      </c>
      <c r="D10" s="54">
        <v>9268</v>
      </c>
      <c r="E10" s="64" t="s">
        <v>43</v>
      </c>
      <c r="F10" s="98" t="s">
        <v>64</v>
      </c>
      <c r="G10" s="56" t="str">
        <f>+F10</f>
        <v>หจก.จิตติภัณฑ์ วัสดุก่อสร้าง</v>
      </c>
      <c r="H10" s="65" t="s">
        <v>44</v>
      </c>
      <c r="I10" s="57" t="s">
        <v>65</v>
      </c>
    </row>
    <row r="11" spans="1:9" s="66" customFormat="1" ht="18.75" x14ac:dyDescent="0.3">
      <c r="A11" s="67"/>
      <c r="B11" s="59" t="s">
        <v>63</v>
      </c>
      <c r="C11" s="68"/>
      <c r="D11" s="69"/>
      <c r="E11" s="58"/>
      <c r="F11" s="60">
        <f>+D10</f>
        <v>9268</v>
      </c>
      <c r="G11" s="60">
        <f>+F11</f>
        <v>9268</v>
      </c>
      <c r="H11" s="70" t="s">
        <v>45</v>
      </c>
      <c r="I11" s="61" t="s">
        <v>66</v>
      </c>
    </row>
    <row r="12" spans="1:9" s="66" customFormat="1" ht="18.75" x14ac:dyDescent="0.3">
      <c r="A12" s="62"/>
      <c r="B12" s="94"/>
      <c r="C12" s="71"/>
      <c r="D12" s="62"/>
      <c r="E12" s="62"/>
      <c r="F12" s="72"/>
      <c r="G12" s="62"/>
      <c r="H12" s="73" t="s">
        <v>46</v>
      </c>
      <c r="I12" s="75"/>
    </row>
    <row r="13" spans="1:9" s="77" customFormat="1" ht="18.75" x14ac:dyDescent="0.3">
      <c r="A13" s="64">
        <v>3</v>
      </c>
      <c r="B13" s="52" t="s">
        <v>67</v>
      </c>
      <c r="C13" s="53">
        <v>50000</v>
      </c>
      <c r="D13" s="54">
        <v>48070</v>
      </c>
      <c r="E13" s="76" t="s">
        <v>43</v>
      </c>
      <c r="F13" s="55" t="s">
        <v>54</v>
      </c>
      <c r="G13" s="56" t="str">
        <f>+F13</f>
        <v>หจก.แม็กซ์ซิมัส บิสซิเนส</v>
      </c>
      <c r="H13" s="57" t="s">
        <v>44</v>
      </c>
      <c r="I13" s="57" t="s">
        <v>69</v>
      </c>
    </row>
    <row r="14" spans="1:9" s="77" customFormat="1" ht="18.75" x14ac:dyDescent="0.3">
      <c r="A14" s="67"/>
      <c r="B14" s="59" t="s">
        <v>68</v>
      </c>
      <c r="C14" s="78"/>
      <c r="D14" s="79"/>
      <c r="E14" s="80"/>
      <c r="F14" s="60">
        <v>48070</v>
      </c>
      <c r="G14" s="60">
        <f>+F14</f>
        <v>48070</v>
      </c>
      <c r="H14" s="61" t="s">
        <v>45</v>
      </c>
      <c r="I14" s="61" t="s">
        <v>70</v>
      </c>
    </row>
    <row r="15" spans="1:9" s="77" customFormat="1" ht="18.75" x14ac:dyDescent="0.3">
      <c r="A15" s="62"/>
      <c r="B15" s="63"/>
      <c r="C15" s="81"/>
      <c r="D15" s="82"/>
      <c r="E15" s="82"/>
      <c r="F15" s="83"/>
      <c r="G15" s="82"/>
      <c r="H15" s="84" t="s">
        <v>46</v>
      </c>
      <c r="I15" s="85"/>
    </row>
    <row r="16" spans="1:9" s="77" customFormat="1" ht="18.75" x14ac:dyDescent="0.3">
      <c r="A16" s="64">
        <v>4</v>
      </c>
      <c r="B16" s="52" t="s">
        <v>71</v>
      </c>
      <c r="C16" s="53">
        <v>6000</v>
      </c>
      <c r="D16" s="54">
        <v>6000</v>
      </c>
      <c r="E16" s="76" t="s">
        <v>43</v>
      </c>
      <c r="F16" s="55" t="s">
        <v>47</v>
      </c>
      <c r="G16" s="86" t="str">
        <f>+F16</f>
        <v>อนันชัยสิชลกลการ</v>
      </c>
      <c r="H16" s="57" t="s">
        <v>44</v>
      </c>
      <c r="I16" s="57" t="s">
        <v>72</v>
      </c>
    </row>
    <row r="17" spans="1:9" s="77" customFormat="1" ht="18.75" x14ac:dyDescent="0.3">
      <c r="A17" s="67"/>
      <c r="B17" s="59" t="s">
        <v>81</v>
      </c>
      <c r="C17" s="78"/>
      <c r="D17" s="79"/>
      <c r="E17" s="80"/>
      <c r="F17" s="60">
        <f>+D16</f>
        <v>6000</v>
      </c>
      <c r="G17" s="60">
        <f>+F17</f>
        <v>6000</v>
      </c>
      <c r="H17" s="61" t="s">
        <v>45</v>
      </c>
      <c r="I17" s="61" t="s">
        <v>70</v>
      </c>
    </row>
    <row r="18" spans="1:9" s="77" customFormat="1" ht="18.75" x14ac:dyDescent="0.3">
      <c r="A18" s="62"/>
      <c r="B18" s="63" t="s">
        <v>82</v>
      </c>
      <c r="C18" s="81"/>
      <c r="D18" s="82"/>
      <c r="E18" s="82"/>
      <c r="F18" s="83"/>
      <c r="G18" s="82"/>
      <c r="H18" s="84" t="s">
        <v>46</v>
      </c>
      <c r="I18" s="85"/>
    </row>
    <row r="19" spans="1:9" s="77" customFormat="1" ht="18.75" x14ac:dyDescent="0.3">
      <c r="A19" s="64">
        <v>5</v>
      </c>
      <c r="B19" s="87" t="s">
        <v>73</v>
      </c>
      <c r="C19" s="88">
        <v>450</v>
      </c>
      <c r="D19" s="89">
        <v>450</v>
      </c>
      <c r="E19" s="76" t="s">
        <v>43</v>
      </c>
      <c r="F19" s="95" t="s">
        <v>55</v>
      </c>
      <c r="G19" s="95" t="str">
        <f>+F19</f>
        <v>ร้านสุดภูธร ไวนิล แอนด์ สติกเกอร์</v>
      </c>
      <c r="H19" s="57" t="s">
        <v>44</v>
      </c>
      <c r="I19" s="57" t="s">
        <v>75</v>
      </c>
    </row>
    <row r="20" spans="1:9" s="77" customFormat="1" ht="18.75" x14ac:dyDescent="0.3">
      <c r="A20" s="58"/>
      <c r="B20" s="91" t="s">
        <v>74</v>
      </c>
      <c r="C20" s="78"/>
      <c r="D20" s="79"/>
      <c r="E20" s="80"/>
      <c r="F20" s="92">
        <v>450</v>
      </c>
      <c r="G20" s="92">
        <f>+F20</f>
        <v>450</v>
      </c>
      <c r="H20" s="61" t="s">
        <v>45</v>
      </c>
      <c r="I20" s="61" t="s">
        <v>76</v>
      </c>
    </row>
    <row r="21" spans="1:9" s="77" customFormat="1" ht="18.75" x14ac:dyDescent="0.3">
      <c r="A21" s="62"/>
      <c r="B21" s="63"/>
      <c r="C21" s="81"/>
      <c r="D21" s="82"/>
      <c r="E21" s="82"/>
      <c r="F21" s="83"/>
      <c r="G21" s="82"/>
      <c r="H21" s="84" t="s">
        <v>46</v>
      </c>
      <c r="I21" s="85"/>
    </row>
    <row r="22" spans="1:9" x14ac:dyDescent="0.35">
      <c r="A22" s="64">
        <v>6</v>
      </c>
      <c r="B22" s="99" t="s">
        <v>77</v>
      </c>
      <c r="C22" s="88">
        <v>14030</v>
      </c>
      <c r="D22" s="89">
        <v>14030</v>
      </c>
      <c r="E22" s="76" t="s">
        <v>43</v>
      </c>
      <c r="F22" s="93" t="s">
        <v>48</v>
      </c>
      <c r="G22" s="93" t="str">
        <f>+F22</f>
        <v>ร้านท่าหินการยางและรถยก</v>
      </c>
      <c r="H22" s="57" t="s">
        <v>44</v>
      </c>
      <c r="I22" s="57" t="s">
        <v>79</v>
      </c>
    </row>
    <row r="23" spans="1:9" x14ac:dyDescent="0.35">
      <c r="A23" s="58"/>
      <c r="B23" s="59" t="s">
        <v>78</v>
      </c>
      <c r="C23" s="78"/>
      <c r="D23" s="79"/>
      <c r="E23" s="80"/>
      <c r="F23" s="92">
        <v>14030</v>
      </c>
      <c r="G23" s="92">
        <f>+F23</f>
        <v>14030</v>
      </c>
      <c r="H23" s="61" t="s">
        <v>45</v>
      </c>
      <c r="I23" s="61" t="s">
        <v>76</v>
      </c>
    </row>
    <row r="24" spans="1:9" x14ac:dyDescent="0.35">
      <c r="A24" s="62"/>
      <c r="B24" s="63"/>
      <c r="C24" s="81"/>
      <c r="D24" s="82"/>
      <c r="E24" s="82"/>
      <c r="F24" s="83"/>
      <c r="G24" s="82"/>
      <c r="H24" s="84" t="s">
        <v>46</v>
      </c>
      <c r="I24" s="84"/>
    </row>
    <row r="25" spans="1:9" x14ac:dyDescent="0.35">
      <c r="A25" s="64">
        <v>7</v>
      </c>
      <c r="B25" s="87" t="s">
        <v>49</v>
      </c>
      <c r="C25" s="88">
        <v>5600</v>
      </c>
      <c r="D25" s="89">
        <v>5600</v>
      </c>
      <c r="E25" s="76" t="s">
        <v>43</v>
      </c>
      <c r="F25" s="96" t="s">
        <v>83</v>
      </c>
      <c r="G25" s="96" t="str">
        <f>+F25</f>
        <v>ร้านพรจักรไดนาโม</v>
      </c>
      <c r="H25" s="57" t="s">
        <v>44</v>
      </c>
      <c r="I25" s="57" t="s">
        <v>84</v>
      </c>
    </row>
    <row r="26" spans="1:9" x14ac:dyDescent="0.35">
      <c r="A26" s="58"/>
      <c r="B26" s="59" t="s">
        <v>80</v>
      </c>
      <c r="C26" s="78"/>
      <c r="D26" s="79"/>
      <c r="E26" s="80"/>
      <c r="F26" s="92">
        <v>5600</v>
      </c>
      <c r="G26" s="92">
        <f>+F26</f>
        <v>5600</v>
      </c>
      <c r="H26" s="61" t="s">
        <v>45</v>
      </c>
      <c r="I26" s="61" t="s">
        <v>85</v>
      </c>
    </row>
    <row r="27" spans="1:9" x14ac:dyDescent="0.35">
      <c r="A27" s="62"/>
      <c r="B27" s="63"/>
      <c r="C27" s="81"/>
      <c r="D27" s="82"/>
      <c r="E27" s="82"/>
      <c r="F27" s="83"/>
      <c r="G27" s="82"/>
      <c r="H27" s="84" t="s">
        <v>46</v>
      </c>
      <c r="I27" s="84"/>
    </row>
    <row r="28" spans="1:9" x14ac:dyDescent="0.35">
      <c r="A28" s="64">
        <v>8</v>
      </c>
      <c r="B28" s="87" t="s">
        <v>86</v>
      </c>
      <c r="C28" s="88">
        <v>900</v>
      </c>
      <c r="D28" s="89">
        <v>864</v>
      </c>
      <c r="E28" s="76" t="s">
        <v>43</v>
      </c>
      <c r="F28" s="90" t="s">
        <v>88</v>
      </c>
      <c r="G28" s="90" t="str">
        <f>+F28</f>
        <v>สิชลโฆษณา</v>
      </c>
      <c r="H28" s="57" t="s">
        <v>44</v>
      </c>
      <c r="I28" s="57" t="s">
        <v>89</v>
      </c>
    </row>
    <row r="29" spans="1:9" x14ac:dyDescent="0.35">
      <c r="A29" s="58"/>
      <c r="B29" s="59" t="s">
        <v>87</v>
      </c>
      <c r="C29" s="78"/>
      <c r="D29" s="79"/>
      <c r="E29" s="80"/>
      <c r="F29" s="92">
        <v>864</v>
      </c>
      <c r="G29" s="92">
        <f>+F29</f>
        <v>864</v>
      </c>
      <c r="H29" s="61" t="s">
        <v>45</v>
      </c>
      <c r="I29" s="61" t="s">
        <v>85</v>
      </c>
    </row>
    <row r="30" spans="1:9" x14ac:dyDescent="0.35">
      <c r="A30" s="62"/>
      <c r="B30" s="63"/>
      <c r="C30" s="81"/>
      <c r="D30" s="82"/>
      <c r="E30" s="82"/>
      <c r="F30" s="83"/>
      <c r="G30" s="82"/>
      <c r="H30" s="84" t="s">
        <v>46</v>
      </c>
      <c r="I30" s="84"/>
    </row>
    <row r="31" spans="1:9" x14ac:dyDescent="0.35">
      <c r="A31" s="64">
        <v>9</v>
      </c>
      <c r="B31" s="87" t="s">
        <v>49</v>
      </c>
      <c r="C31" s="88">
        <v>15280</v>
      </c>
      <c r="D31" s="89">
        <v>15280</v>
      </c>
      <c r="E31" s="76" t="s">
        <v>43</v>
      </c>
      <c r="F31" s="96" t="s">
        <v>47</v>
      </c>
      <c r="G31" s="96" t="str">
        <f>+F31</f>
        <v>อนันชัยสิชลกลการ</v>
      </c>
      <c r="H31" s="57" t="s">
        <v>44</v>
      </c>
      <c r="I31" s="57" t="s">
        <v>90</v>
      </c>
    </row>
    <row r="32" spans="1:9" x14ac:dyDescent="0.35">
      <c r="A32" s="58"/>
      <c r="B32" s="59" t="s">
        <v>80</v>
      </c>
      <c r="C32" s="78"/>
      <c r="D32" s="79"/>
      <c r="E32" s="80"/>
      <c r="F32" s="92">
        <v>15280</v>
      </c>
      <c r="G32" s="92">
        <f>+F32</f>
        <v>15280</v>
      </c>
      <c r="H32" s="61" t="s">
        <v>45</v>
      </c>
      <c r="I32" s="61" t="s">
        <v>70</v>
      </c>
    </row>
    <row r="33" spans="1:9" x14ac:dyDescent="0.35">
      <c r="A33" s="62"/>
      <c r="B33" s="63"/>
      <c r="C33" s="81"/>
      <c r="D33" s="82"/>
      <c r="E33" s="82"/>
      <c r="F33" s="83"/>
      <c r="G33" s="82"/>
      <c r="H33" s="84" t="s">
        <v>46</v>
      </c>
      <c r="I33" s="84"/>
    </row>
    <row r="34" spans="1:9" x14ac:dyDescent="0.35">
      <c r="A34" s="64">
        <v>10</v>
      </c>
      <c r="B34" s="87" t="s">
        <v>91</v>
      </c>
      <c r="C34" s="88">
        <v>4361000</v>
      </c>
      <c r="D34" s="89">
        <v>4327912.3600000003</v>
      </c>
      <c r="E34" s="76" t="s">
        <v>50</v>
      </c>
      <c r="F34" s="90" t="s">
        <v>93</v>
      </c>
      <c r="G34" s="93" t="str">
        <f>+F34</f>
        <v>หจก.เขาน้อยก่อสร้าง</v>
      </c>
      <c r="H34" s="57" t="s">
        <v>44</v>
      </c>
      <c r="I34" s="57" t="s">
        <v>94</v>
      </c>
    </row>
    <row r="35" spans="1:9" x14ac:dyDescent="0.35">
      <c r="A35" s="58"/>
      <c r="B35" s="59" t="s">
        <v>92</v>
      </c>
      <c r="C35" s="78"/>
      <c r="D35" s="79"/>
      <c r="E35" s="80" t="s">
        <v>51</v>
      </c>
      <c r="F35" s="92">
        <v>4025000</v>
      </c>
      <c r="G35" s="92">
        <f>+F35</f>
        <v>4025000</v>
      </c>
      <c r="H35" s="61" t="s">
        <v>45</v>
      </c>
      <c r="I35" s="61" t="s">
        <v>95</v>
      </c>
    </row>
    <row r="36" spans="1:9" x14ac:dyDescent="0.35">
      <c r="A36" s="62"/>
      <c r="B36" s="63"/>
      <c r="C36" s="81"/>
      <c r="D36" s="82"/>
      <c r="E36" s="82" t="s">
        <v>52</v>
      </c>
      <c r="F36" s="83"/>
      <c r="G36" s="82"/>
      <c r="H36" s="84" t="s">
        <v>46</v>
      </c>
      <c r="I36" s="84"/>
    </row>
    <row r="37" spans="1:9" x14ac:dyDescent="0.35">
      <c r="A37" s="64"/>
      <c r="B37" s="87"/>
      <c r="C37" s="88"/>
      <c r="D37" s="89"/>
      <c r="E37" s="76"/>
      <c r="F37" s="90" t="s">
        <v>96</v>
      </c>
      <c r="G37" s="93" t="str">
        <f>+F37</f>
        <v>ชัยพัฒนศุภกิจ</v>
      </c>
      <c r="H37" s="57"/>
      <c r="I37" s="57"/>
    </row>
    <row r="38" spans="1:9" x14ac:dyDescent="0.35">
      <c r="A38" s="58"/>
      <c r="B38" s="59"/>
      <c r="C38" s="78"/>
      <c r="D38" s="79"/>
      <c r="E38" s="80"/>
      <c r="F38" s="92">
        <v>4120000</v>
      </c>
      <c r="G38" s="92">
        <f>+F38</f>
        <v>4120000</v>
      </c>
      <c r="H38" s="61"/>
      <c r="I38" s="61"/>
    </row>
    <row r="39" spans="1:9" x14ac:dyDescent="0.35">
      <c r="A39" s="62"/>
      <c r="B39" s="63"/>
      <c r="C39" s="81"/>
      <c r="D39" s="82"/>
      <c r="E39" s="82"/>
      <c r="F39" s="83"/>
      <c r="G39" s="82"/>
      <c r="H39" s="84"/>
      <c r="I39" s="84"/>
    </row>
    <row r="40" spans="1:9" x14ac:dyDescent="0.35">
      <c r="A40" s="64"/>
      <c r="B40" s="87"/>
      <c r="C40" s="88"/>
      <c r="D40" s="89"/>
      <c r="E40" s="76"/>
      <c r="F40" s="90" t="s">
        <v>105</v>
      </c>
      <c r="G40" s="93" t="str">
        <f>+F40</f>
        <v>หจก.นครพงษ์ภัณฑ์การโยธา</v>
      </c>
      <c r="H40" s="57"/>
      <c r="I40" s="57"/>
    </row>
    <row r="41" spans="1:9" x14ac:dyDescent="0.35">
      <c r="A41" s="58"/>
      <c r="B41" s="59"/>
      <c r="C41" s="78"/>
      <c r="D41" s="79"/>
      <c r="E41" s="80"/>
      <c r="F41" s="92">
        <v>4300000</v>
      </c>
      <c r="G41" s="92">
        <f>+F41</f>
        <v>4300000</v>
      </c>
      <c r="H41" s="61"/>
      <c r="I41" s="61"/>
    </row>
    <row r="42" spans="1:9" x14ac:dyDescent="0.35">
      <c r="A42" s="62"/>
      <c r="B42" s="63"/>
      <c r="C42" s="81"/>
      <c r="D42" s="82"/>
      <c r="E42" s="82"/>
      <c r="F42" s="83"/>
      <c r="G42" s="82"/>
      <c r="H42" s="84"/>
      <c r="I42" s="84"/>
    </row>
    <row r="43" spans="1:9" x14ac:dyDescent="0.35">
      <c r="A43" s="64"/>
      <c r="B43" s="87"/>
      <c r="C43" s="88"/>
      <c r="D43" s="89"/>
      <c r="E43" s="76"/>
      <c r="F43" s="90" t="s">
        <v>53</v>
      </c>
      <c r="G43" s="93" t="str">
        <f>+F43</f>
        <v>หจก.1 บุญถาวรก่อสร้าง</v>
      </c>
      <c r="H43" s="57"/>
      <c r="I43" s="57"/>
    </row>
    <row r="44" spans="1:9" x14ac:dyDescent="0.35">
      <c r="A44" s="58"/>
      <c r="B44" s="59"/>
      <c r="C44" s="78"/>
      <c r="D44" s="79"/>
      <c r="E44" s="80"/>
      <c r="F44" s="92">
        <v>4327912</v>
      </c>
      <c r="G44" s="92">
        <f>+F44</f>
        <v>4327912</v>
      </c>
      <c r="H44" s="61"/>
      <c r="I44" s="61"/>
    </row>
    <row r="45" spans="1:9" x14ac:dyDescent="0.35">
      <c r="A45" s="62"/>
      <c r="B45" s="63"/>
      <c r="C45" s="81"/>
      <c r="D45" s="82"/>
      <c r="E45" s="82"/>
      <c r="F45" s="83"/>
      <c r="G45" s="82"/>
      <c r="H45" s="84"/>
      <c r="I45" s="84"/>
    </row>
    <row r="46" spans="1:9" x14ac:dyDescent="0.35">
      <c r="A46" s="64"/>
      <c r="B46" s="87"/>
      <c r="C46" s="88"/>
      <c r="D46" s="89"/>
      <c r="E46" s="76"/>
      <c r="F46" s="97" t="s">
        <v>97</v>
      </c>
      <c r="G46" s="97" t="str">
        <f>+F46</f>
        <v>บ.เจริญทูบี คอน จำกัด</v>
      </c>
      <c r="H46" s="57"/>
      <c r="I46" s="57"/>
    </row>
    <row r="47" spans="1:9" x14ac:dyDescent="0.35">
      <c r="A47" s="58"/>
      <c r="B47" s="59"/>
      <c r="C47" s="78"/>
      <c r="D47" s="79"/>
      <c r="E47" s="80"/>
      <c r="F47" s="92">
        <v>4320000</v>
      </c>
      <c r="G47" s="92">
        <f>+F47</f>
        <v>4320000</v>
      </c>
      <c r="H47" s="61"/>
      <c r="I47" s="61"/>
    </row>
    <row r="48" spans="1:9" x14ac:dyDescent="0.35">
      <c r="A48" s="62"/>
      <c r="B48" s="63"/>
      <c r="C48" s="81"/>
      <c r="D48" s="82"/>
      <c r="E48" s="82"/>
      <c r="F48" s="83"/>
      <c r="G48" s="82"/>
      <c r="H48" s="84"/>
      <c r="I48" s="84"/>
    </row>
    <row r="49" spans="1:9" x14ac:dyDescent="0.35">
      <c r="A49" s="64"/>
      <c r="B49" s="87"/>
      <c r="C49" s="88"/>
      <c r="D49" s="89"/>
      <c r="E49" s="76"/>
      <c r="F49" s="90" t="s">
        <v>98</v>
      </c>
      <c r="G49" s="90" t="str">
        <f>+F49</f>
        <v>บ.ชุมราษฎร์ วิศวกร จำกัด</v>
      </c>
      <c r="H49" s="57"/>
      <c r="I49" s="57"/>
    </row>
    <row r="50" spans="1:9" x14ac:dyDescent="0.35">
      <c r="A50" s="58"/>
      <c r="B50" s="59"/>
      <c r="C50" s="78"/>
      <c r="D50" s="79"/>
      <c r="E50" s="80"/>
      <c r="F50" s="92">
        <v>4320000</v>
      </c>
      <c r="G50" s="92">
        <f>+F50</f>
        <v>4320000</v>
      </c>
      <c r="H50" s="61"/>
      <c r="I50" s="61"/>
    </row>
    <row r="51" spans="1:9" x14ac:dyDescent="0.35">
      <c r="A51" s="62"/>
      <c r="B51" s="63"/>
      <c r="C51" s="81"/>
      <c r="D51" s="82"/>
      <c r="E51" s="82"/>
      <c r="F51" s="83"/>
      <c r="G51" s="82"/>
      <c r="H51" s="84"/>
      <c r="I51" s="84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31496062992125984" right="0.11811023622047245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G16" sqref="G16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19" customWidth="1"/>
    <col min="5" max="5" width="18.85546875" style="19" customWidth="1"/>
    <col min="6" max="6" width="20" style="2" customWidth="1"/>
    <col min="7" max="7" width="20" style="1" customWidth="1"/>
    <col min="8" max="8" width="17.85546875" style="1" customWidth="1"/>
    <col min="9" max="16384" width="9.140625" style="1"/>
  </cols>
  <sheetData>
    <row r="1" spans="1:8" s="24" customFormat="1" x14ac:dyDescent="0.35">
      <c r="A1" s="109" t="s">
        <v>11</v>
      </c>
      <c r="B1" s="109"/>
      <c r="C1" s="109"/>
      <c r="D1" s="109"/>
      <c r="E1" s="109"/>
      <c r="F1" s="109"/>
      <c r="G1" s="109"/>
      <c r="H1" s="109"/>
    </row>
    <row r="2" spans="1:8" s="24" customFormat="1" x14ac:dyDescent="0.35">
      <c r="A2" s="109" t="s">
        <v>99</v>
      </c>
      <c r="B2" s="109"/>
      <c r="C2" s="109"/>
      <c r="D2" s="109"/>
      <c r="E2" s="109"/>
      <c r="F2" s="109"/>
      <c r="G2" s="109"/>
      <c r="H2" s="109"/>
    </row>
    <row r="3" spans="1:8" ht="6.75" customHeight="1" x14ac:dyDescent="0.35"/>
    <row r="4" spans="1:8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8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8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8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11" t="s">
        <v>0</v>
      </c>
      <c r="H7" s="10"/>
    </row>
    <row r="8" spans="1:8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11" t="s">
        <v>0</v>
      </c>
      <c r="H8" s="13"/>
    </row>
    <row r="9" spans="1:8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11" t="s">
        <v>0</v>
      </c>
      <c r="H9" s="13"/>
    </row>
    <row r="10" spans="1:8" x14ac:dyDescent="0.35">
      <c r="A10" s="12">
        <v>4</v>
      </c>
      <c r="B10" s="13" t="s">
        <v>19</v>
      </c>
      <c r="C10" s="11" t="s">
        <v>13</v>
      </c>
      <c r="D10" s="18" t="s">
        <v>0</v>
      </c>
      <c r="E10" s="23" t="str">
        <f>+D10</f>
        <v xml:space="preserve"> -</v>
      </c>
      <c r="F10" s="14" t="str">
        <f>+D10</f>
        <v xml:space="preserve"> -</v>
      </c>
      <c r="G10" s="11" t="s">
        <v>0</v>
      </c>
      <c r="H10" s="15"/>
    </row>
    <row r="11" spans="1:8" x14ac:dyDescent="0.35">
      <c r="A11" s="12">
        <v>5</v>
      </c>
      <c r="B11" s="13" t="s">
        <v>22</v>
      </c>
      <c r="C11" s="11" t="s">
        <v>102</v>
      </c>
      <c r="D11" s="14">
        <f>+Sheet3!C7+Sheet3!C10+Sheet3!C13+Sheet3!C16</f>
        <v>75300</v>
      </c>
      <c r="E11" s="23">
        <f>+Sheet3!D7+Sheet3!D10+Sheet3!D13+Sheet3!D16</f>
        <v>73038</v>
      </c>
      <c r="F11" s="14">
        <f>+Sheet3!F8+Sheet3!F11+Sheet3!F14+Sheet3!F17</f>
        <v>73038</v>
      </c>
      <c r="G11" s="14">
        <f>+D11-E11</f>
        <v>2262</v>
      </c>
      <c r="H11" s="16"/>
    </row>
    <row r="12" spans="1:8" x14ac:dyDescent="0.35">
      <c r="A12" s="12">
        <v>6</v>
      </c>
      <c r="B12" s="13" t="s">
        <v>17</v>
      </c>
      <c r="C12" s="11" t="s">
        <v>103</v>
      </c>
      <c r="D12" s="14">
        <f>+Sheet3!C19+Sheet3!C22+Sheet3!C25+Sheet3!C28+Sheet3!C31</f>
        <v>36260</v>
      </c>
      <c r="E12" s="23">
        <f>+Sheet3!D19+Sheet3!D22+Sheet3!D25+Sheet3!D28+Sheet3!D31</f>
        <v>36224</v>
      </c>
      <c r="F12" s="14">
        <f>+Sheet3!F20+Sheet3!F23+Sheet3!F26+Sheet3!F29+Sheet3!F32</f>
        <v>36224</v>
      </c>
      <c r="G12" s="14">
        <f>+D12-E12</f>
        <v>36</v>
      </c>
      <c r="H12" s="16"/>
    </row>
    <row r="13" spans="1:8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1" t="s">
        <v>0</v>
      </c>
      <c r="H13" s="16"/>
    </row>
    <row r="14" spans="1:8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18" t="s">
        <v>0</v>
      </c>
      <c r="H14" s="16"/>
    </row>
    <row r="15" spans="1:8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4" t="s">
        <v>13</v>
      </c>
      <c r="F15" s="14" t="s">
        <v>13</v>
      </c>
      <c r="G15" s="31" t="s">
        <v>0</v>
      </c>
      <c r="H15" s="16"/>
    </row>
    <row r="16" spans="1:8" x14ac:dyDescent="0.35">
      <c r="A16" s="17">
        <v>10</v>
      </c>
      <c r="B16" s="29" t="s">
        <v>26</v>
      </c>
      <c r="C16" s="33" t="s">
        <v>104</v>
      </c>
      <c r="D16" s="32">
        <f>+Sheet3!C34</f>
        <v>4361000</v>
      </c>
      <c r="E16" s="32">
        <f>+Sheet3!D34</f>
        <v>4327912.3600000003</v>
      </c>
      <c r="F16" s="32">
        <f>+Sheet3!F35</f>
        <v>4025000</v>
      </c>
      <c r="G16" s="74">
        <f>+D16-E16</f>
        <v>33087.639999999665</v>
      </c>
      <c r="H16" s="26"/>
    </row>
    <row r="17" spans="2:7" x14ac:dyDescent="0.35">
      <c r="B17" s="1" t="s">
        <v>100</v>
      </c>
    </row>
    <row r="18" spans="2:7" x14ac:dyDescent="0.35">
      <c r="B18" s="1" t="s">
        <v>101</v>
      </c>
    </row>
    <row r="19" spans="2:7" x14ac:dyDescent="0.35">
      <c r="B19" s="1" t="s">
        <v>12</v>
      </c>
    </row>
    <row r="20" spans="2:7" ht="33" customHeight="1" x14ac:dyDescent="0.35">
      <c r="D20" s="30"/>
    </row>
    <row r="21" spans="2:7" x14ac:dyDescent="0.35">
      <c r="F21" s="110" t="s">
        <v>15</v>
      </c>
      <c r="G21" s="110"/>
    </row>
    <row r="22" spans="2:7" x14ac:dyDescent="0.35">
      <c r="F22" s="111" t="s">
        <v>27</v>
      </c>
      <c r="G22" s="111"/>
    </row>
    <row r="23" spans="2:7" x14ac:dyDescent="0.35">
      <c r="F23" s="110" t="s">
        <v>14</v>
      </c>
      <c r="G23" s="110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Sheet3</vt:lpstr>
      <vt:lpstr>Sheet2</vt:lpstr>
      <vt:lpstr>Sheet3!Print_Titles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2021-05-05T08:07:34Z</cp:lastPrinted>
  <dcterms:created xsi:type="dcterms:W3CDTF">2006-08-30T06:08:37Z</dcterms:created>
  <dcterms:modified xsi:type="dcterms:W3CDTF">2021-05-05T08:44:19Z</dcterms:modified>
</cp:coreProperties>
</file>