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มกราคม" sheetId="1" r:id="rId1"/>
    <sheet name="Sheet2" sheetId="9" r:id="rId2"/>
  </sheets>
  <definedNames>
    <definedName name="_xlnm.Print_Area" localSheetId="0">มกราคม!$A$61:$I$84</definedName>
    <definedName name="_xlnm.Print_Titles" localSheetId="0">มกราคม!$4:$6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E11" i="9"/>
  <c r="D11" i="9"/>
  <c r="G83" i="1"/>
  <c r="G82" i="1"/>
  <c r="G80" i="1"/>
  <c r="G79" i="1"/>
  <c r="G77" i="1"/>
  <c r="G76" i="1"/>
  <c r="G74" i="1"/>
  <c r="G73" i="1"/>
  <c r="G71" i="1"/>
  <c r="G70" i="1"/>
  <c r="G68" i="1"/>
  <c r="G67" i="1"/>
  <c r="G65" i="1"/>
  <c r="G64" i="1"/>
  <c r="G62" i="1"/>
  <c r="G61" i="1"/>
  <c r="G59" i="1"/>
  <c r="G58" i="1"/>
  <c r="G56" i="1"/>
  <c r="G55" i="1"/>
  <c r="G53" i="1"/>
  <c r="G52" i="1"/>
  <c r="G50" i="1"/>
  <c r="G49" i="1"/>
  <c r="G47" i="1"/>
  <c r="G46" i="1"/>
  <c r="G44" i="1"/>
  <c r="G43" i="1"/>
  <c r="G41" i="1" l="1"/>
  <c r="G40" i="1"/>
  <c r="G38" i="1"/>
  <c r="G37" i="1"/>
  <c r="G12" i="9" l="1"/>
  <c r="G35" i="1"/>
  <c r="G34" i="1"/>
  <c r="G26" i="1"/>
  <c r="G25" i="1"/>
  <c r="G23" i="1" l="1"/>
  <c r="G11" i="9" l="1"/>
  <c r="G32" i="1"/>
  <c r="G31" i="1"/>
  <c r="G29" i="1"/>
  <c r="G28" i="1"/>
  <c r="F11" i="9" l="1"/>
  <c r="G22" i="1" l="1"/>
  <c r="F11" i="1" l="1"/>
  <c r="F20" i="1" l="1"/>
  <c r="F17" i="1"/>
  <c r="F8" i="1"/>
  <c r="G14" i="1" l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</calcChain>
</file>

<file path=xl/sharedStrings.xml><?xml version="1.0" encoding="utf-8"?>
<sst xmlns="http://schemas.openxmlformats.org/spreadsheetml/2006/main" count="308" uniqueCount="146">
  <si>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</si>
  <si>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</si>
  <si>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</si>
  <si>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</si>
  <si>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</si>
  <si>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</si>
  <si>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</si>
  <si>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</si>
  <si>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</si>
  <si>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</si>
  <si>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</si>
  <si>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</si>
  <si>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</si>
  <si>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</si>
  <si>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</si>
  <si>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</si>
  <si>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</si>
  <si>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</si>
  <si>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</si>
  <si>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</si>
  <si>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</si>
  <si>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</si>
  <si>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</si>
  <si>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</si>
  <si>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</si>
  <si>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</si>
  <si>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</si>
  <si>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</si>
  <si>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</si>
  <si>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</si>
  <si>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</si>
  <si>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</si>
  <si>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</si>
  <si>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</si>
  <si>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</si>
  <si>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</si>
  <si>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</si>
  <si>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</si>
  <si>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</si>
  <si>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</si>
  <si>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</si>
  <si>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</si>
  <si>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</si>
  <si>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</si>
  <si>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</si>
  <si>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</si>
  <si>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</si>
  <si>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ได้นำข้อมูลเกี่ยวกับการจัดซื้อจัดจ้างตามแบบ  สขร.๑   ( ประจำเดือนพฤศจิกายน 2562)</t>
  </si>
  <si>
    <t>สรุปผลการดำเนินการจัดซื้อจัดจ้างในรอบเดือนมกราคม 2563</t>
  </si>
  <si>
    <t>วันที่  5  เดือน กุมภาพันธ์ พ.ศ. 2563</t>
  </si>
  <si>
    <t>ร้านนฤมลดอกไม้และลุงรัสกรอบรูป</t>
  </si>
  <si>
    <t xml:space="preserve">ใบสั่งซื้อ เลขที่ CNTR-0039/63  </t>
  </si>
  <si>
    <t>ลว. 8 ม.ค. 63</t>
  </si>
  <si>
    <t>จัดซื้อของรางวัลสำหรับโครงการส่งเสริมการศึกษา</t>
  </si>
  <si>
    <t>กิจกรรมพัฒนาการเรียนรู้ของเด็กและเยาวชน</t>
  </si>
  <si>
    <t>จัดซื้อวัสดุและอุปกรณ์สำหรับกิจกรรมโครงการ</t>
  </si>
  <si>
    <t>ส่งเสริมการศึกษากิจกรรมพัฒนาการเรียนรรู้ของ</t>
  </si>
  <si>
    <t>เด็กและเยาวชน</t>
  </si>
  <si>
    <t>ร้านปรีดาค้าวัสดุ</t>
  </si>
  <si>
    <t>ใบสั่งซื้อ เลขที่ CNTR-0041/63</t>
  </si>
  <si>
    <t>จัดซื้อน้ำดื่มและน้ำแข็งหลอดสำหรับโครงการส่ง</t>
  </si>
  <si>
    <t>เสริมการศึกษากิจกรรมพัฒนาการเรียนรู้ของเด็ก</t>
  </si>
  <si>
    <t>และเยาวขน</t>
  </si>
  <si>
    <t>นายพิพัฒน์ เพชรช่วย</t>
  </si>
  <si>
    <t>ใบสั่งซื้อ เลขที่ CNTR-0043/63</t>
  </si>
  <si>
    <t>จัดซื้อวัสดุคอมพิวเตอร์ หมึกพิมพ์สำนักงานปลัด</t>
  </si>
  <si>
    <t>ร้านสิชลคอมพิวเตอร์แอนด์เซอร์วิส</t>
  </si>
  <si>
    <t xml:space="preserve">ใบสั่งซื้อ เลขที่ CNTR-0046/63  </t>
  </si>
  <si>
    <t>ลว. 20 ม.ค. 63</t>
  </si>
  <si>
    <t>ขาวดำ</t>
  </si>
  <si>
    <t xml:space="preserve">ใบสั่งซื้อ เลขที่ CNTR-0049/63  </t>
  </si>
  <si>
    <t>ลว. 22 ม.ค. 63</t>
  </si>
  <si>
    <t xml:space="preserve">ใบสั่งซื้อ เลขที่ CNTR-0050/63  </t>
  </si>
  <si>
    <t xml:space="preserve">ใบสั่งซื้อ เลขที่ CNTR-0051/63  </t>
  </si>
  <si>
    <t>1 เครื่อง</t>
  </si>
  <si>
    <t xml:space="preserve">ใบสั่งซื้อ เลขที่ CNTR-0052/63  </t>
  </si>
  <si>
    <t xml:space="preserve">ใบสั่งซื้อ เลขที่ CNTR-0053/63  </t>
  </si>
  <si>
    <t xml:space="preserve">ใบสั่งซื้อ เลขที่ CNTR-0054/63  </t>
  </si>
  <si>
    <t>2 เครื่อง ศพด.อบต.ฉลอง</t>
  </si>
  <si>
    <t xml:space="preserve">ใบสั่งซื้อ เลขที่ CNTR-0055/63  </t>
  </si>
  <si>
    <t>ลว. 23 ม.ค. 63</t>
  </si>
  <si>
    <t>ร้านธันยาการต์ธุรกิจ</t>
  </si>
  <si>
    <t xml:space="preserve">ใบสั่งซื้อ เลขที่ CNTR-0062/63  </t>
  </si>
  <si>
    <t xml:space="preserve">ใบสั่งซื้อ เลขที่ CNTR-0063/63  </t>
  </si>
  <si>
    <t>ลว. 31 ม.ค. 63</t>
  </si>
  <si>
    <t>ลว. 24 ม.ค. 63</t>
  </si>
  <si>
    <t>ร้านจิตติภัณฑ์วัสดุก่อสร้าง</t>
  </si>
  <si>
    <t xml:space="preserve">ใบสั่งซื้อ เลขที่ CNTR-0065/63  </t>
  </si>
  <si>
    <t xml:space="preserve">ใบสั่งซื้อ เลขที่ CNTR-0066/63  </t>
  </si>
  <si>
    <t xml:space="preserve">จัดซื้อเครื่องพริ้นเตอร์แบบ Laser ชนิด LED </t>
  </si>
  <si>
    <t>จัดซื้อเครื่องสำรองไฟ สำนักงานปลัด 2 เครื่อง</t>
  </si>
  <si>
    <t>จัดซื้อเครื่องสำรองไฟ ศพด.อบต.ฉลอง 1 เครื่อง</t>
  </si>
  <si>
    <t xml:space="preserve">จัดซื้อเครื่องพิมพ์แบบฉีดหมึก ศพด.อบต.ฉลอง </t>
  </si>
  <si>
    <t>จัดซื้อเครื่องคอมพิวเตอร์ สำนักงานฯ ศพด.อบต.ฉลอง</t>
  </si>
  <si>
    <t>จัดซื้อเครื่องขยายเสียงแบบลากจูง ศพด.อบต.ฉลอง</t>
  </si>
  <si>
    <t>จัดซื้อครุภัณฑ์โฆษณาและเผยแพร่โทรทัศน์ LED TV</t>
  </si>
  <si>
    <t>จัดซื้อววัสดุสำนักงาน สำนักงานปลัด</t>
  </si>
  <si>
    <t>จัดซื้อวัสดุสำนักงาน กองช่าง</t>
  </si>
  <si>
    <t>จัดซื้อวัสดุก่อสร้าง หินคลุก หินท้ายราง</t>
  </si>
  <si>
    <t>จัดซื้อวัสดุคอมพิวเตอร์ กองช่าง</t>
  </si>
  <si>
    <t>จ้างเช่าเครื่องเล่นส่งเสริมพัฒนาการเด็กสำหรับโครง</t>
  </si>
  <si>
    <t>การส่งเสริมการศึกษากิจกรรมพัฒนาการเรียนรู้ของ</t>
  </si>
  <si>
    <t>นายอนุพันธ์ พืชผา</t>
  </si>
  <si>
    <t xml:space="preserve">ใบสั่งจ้าง เลขที่ CNTR-0038/63  </t>
  </si>
  <si>
    <t>จ้างทำอาหารกล่องสำหรับโครงการกิจกรรมพัฒนา</t>
  </si>
  <si>
    <t>การเรียนรู้ของเด็กและเยาวชน</t>
  </si>
  <si>
    <t>นางวันทา แสนมหา</t>
  </si>
  <si>
    <t xml:space="preserve">ใบสั่งจ้าง เลขที่ CNTR-0040/63  </t>
  </si>
  <si>
    <t>จ้างเช่าเต็นท์ โต๊ะ เก้าอี้ พร้อมเวที และเครื่องเสียง</t>
  </si>
  <si>
    <t>สำหรับโครงการส่งเสริมการศึกษากิจกรรมพัฒนา</t>
  </si>
  <si>
    <t>นายสรวิส ใจห้าว</t>
  </si>
  <si>
    <t xml:space="preserve">ใบสั่งจ้าง เลขที่ CNTR-0042/63  </t>
  </si>
  <si>
    <t>จ้างเช่าอุปกรณ์จัดงาน เต็นท์ โต๊ะ เก้าอี้ เวที พร้อม</t>
  </si>
  <si>
    <t>เครื่องเสียงติดตั้งไฟและแสงสว่างทุกจุด สำหรับงาน</t>
  </si>
  <si>
    <t>ประเพณีให้ทานไฟ 2563</t>
  </si>
  <si>
    <t>นายเชาวลิต เศษเพชร</t>
  </si>
  <si>
    <t xml:space="preserve">ใบสั่งจ้าง เลขที่ CNTR-0044/63  </t>
  </si>
  <si>
    <t>ลว. 14 ม.ค. 63</t>
  </si>
  <si>
    <t>จ้างถ่ายเอกสาร เย็บหนันงสือหรือเข้าปกหนังสือ</t>
  </si>
  <si>
    <t>ร้านสิชลก็อปปี้</t>
  </si>
  <si>
    <t xml:space="preserve">ใบสั่งจ้าง เลขที่ CNTR-0045/63  </t>
  </si>
  <si>
    <t>ลว. 15 ม.ค. 63</t>
  </si>
  <si>
    <t>จ้างเหมาซ่อมแซมเครื่องคอมพิวเตอร์ รหัสครุภัณฑ์</t>
  </si>
  <si>
    <t>416-53-0019 สำนักงานปลัด</t>
  </si>
  <si>
    <t xml:space="preserve">ใบสั่งจ้าง เลขที่ CNTR-0056/63  </t>
  </si>
  <si>
    <t>จ้างตรวจเช็คและซ่อมแซมรถยนต์ส่วนกลาง ครบ</t>
  </si>
  <si>
    <t>ระยะ 40,000 ชม. ทะเบียน กล 8661 นศ</t>
  </si>
  <si>
    <t>บริษัทสุราษฎร์ปิยะ</t>
  </si>
  <si>
    <t xml:space="preserve">ใบสั่งจ้าง เลขที่ CNTR-0061/63  </t>
  </si>
  <si>
    <t>จ้างก่อสร้างถนน คสล.สายคลองถ้วย ม.3 และ ม.11</t>
  </si>
  <si>
    <t>บริษัท ชลนครวิศวกรรม จำกัด</t>
  </si>
  <si>
    <t xml:space="preserve">สัญญาจ้าง เลขที่ CNTR-0047/63  </t>
  </si>
  <si>
    <t>ลว. 21 ม.ค. 63</t>
  </si>
  <si>
    <t>จ้างก่อสร้างถนน คสล.สายซอยสมใจ-ต่อเขต ม.15</t>
  </si>
  <si>
    <t>ต.ทุ่งปรัง ม.3</t>
  </si>
  <si>
    <t xml:space="preserve">สัญญาจ้าง เลขที่ CNTR-0048/63  </t>
  </si>
  <si>
    <t>จ้างก่อสร้างถนน คสล.สายซอยสุภาพ ม.4 ต.ฉลอง</t>
  </si>
  <si>
    <t>หจก.แม็กซ์ซิมัส บิสซีเนส</t>
  </si>
  <si>
    <t xml:space="preserve">สัญญาจ้าง เลขที่ CNTR-0057/63  </t>
  </si>
  <si>
    <t>จ้างก่อสร้างถนน คสล.สายชายเขาพรง- วัดเบิก</t>
  </si>
  <si>
    <t>ม.4 ต.ฉลอง</t>
  </si>
  <si>
    <t xml:space="preserve">สัญญาจ้าง เลขที่ CNTR-0058/63  </t>
  </si>
  <si>
    <t>ประจำเดือนมกราคม  2563</t>
  </si>
  <si>
    <t xml:space="preserve">                    เผยแพร่  เมื่อวันที่ 5 กุมภาพันธ์ 2563  โดยวิธีปิดประกาศ  และที่เว็บไซต์ www.chalong.go.th</t>
  </si>
  <si>
    <t>15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</si>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</sst>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89" sqref="D89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5" t="s">
        <v>48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35">
      <c r="A2" s="105" t="s">
        <v>16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5">
      <c r="A3" s="107" t="s">
        <v>49</v>
      </c>
      <c r="B3" s="107"/>
      <c r="C3" s="107"/>
      <c r="D3" s="107"/>
      <c r="E3" s="107"/>
      <c r="F3" s="107"/>
      <c r="G3" s="107"/>
      <c r="H3" s="107"/>
      <c r="I3" s="107"/>
    </row>
    <row r="4" spans="1:9" s="4" customFormat="1" ht="19.5" x14ac:dyDescent="0.3">
      <c r="A4" s="58" t="s">
        <v>0</v>
      </c>
      <c r="B4" s="103" t="s">
        <v>22</v>
      </c>
      <c r="C4" s="99" t="s">
        <v>33</v>
      </c>
      <c r="D4" s="103" t="s">
        <v>23</v>
      </c>
      <c r="E4" s="101" t="s">
        <v>24</v>
      </c>
      <c r="F4" s="2" t="s">
        <v>25</v>
      </c>
      <c r="G4" s="3" t="s">
        <v>27</v>
      </c>
      <c r="H4" s="103" t="s">
        <v>29</v>
      </c>
      <c r="I4" s="85" t="s">
        <v>30</v>
      </c>
    </row>
    <row r="5" spans="1:9" s="4" customFormat="1" ht="19.5" x14ac:dyDescent="0.3">
      <c r="A5" s="59" t="s">
        <v>1</v>
      </c>
      <c r="B5" s="106"/>
      <c r="C5" s="100"/>
      <c r="D5" s="106"/>
      <c r="E5" s="102"/>
      <c r="F5" s="5" t="s">
        <v>26</v>
      </c>
      <c r="G5" s="6" t="s">
        <v>28</v>
      </c>
      <c r="H5" s="104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12" t="s">
        <v>53</v>
      </c>
      <c r="C7" s="66">
        <v>20000</v>
      </c>
      <c r="D7" s="67">
        <v>19450</v>
      </c>
      <c r="E7" s="13" t="s">
        <v>35</v>
      </c>
      <c r="F7" s="96" t="s">
        <v>50</v>
      </c>
      <c r="G7" s="97" t="str">
        <f>+F7</f>
        <v>ร้านนฤมลดอกไม้และลุงรัสกรอบรูป</v>
      </c>
      <c r="H7" s="14" t="s">
        <v>2</v>
      </c>
      <c r="I7" s="14" t="s">
        <v>51</v>
      </c>
    </row>
    <row r="8" spans="1:9" s="15" customFormat="1" ht="18.75" x14ac:dyDescent="0.3">
      <c r="A8" s="62"/>
      <c r="B8" s="17" t="s">
        <v>54</v>
      </c>
      <c r="C8" s="68"/>
      <c r="D8" s="69"/>
      <c r="E8" s="16"/>
      <c r="F8" s="19">
        <f>+D7</f>
        <v>19450</v>
      </c>
      <c r="G8" s="19">
        <f>+F8</f>
        <v>19450</v>
      </c>
      <c r="H8" s="20" t="s">
        <v>14</v>
      </c>
      <c r="I8" s="20" t="s">
        <v>52</v>
      </c>
    </row>
    <row r="9" spans="1:9" s="15" customFormat="1" ht="18.75" x14ac:dyDescent="0.3">
      <c r="A9" s="63"/>
      <c r="B9" s="26"/>
      <c r="C9" s="70"/>
      <c r="D9" s="63"/>
      <c r="E9" s="21"/>
      <c r="F9" s="27"/>
      <c r="G9" s="21"/>
      <c r="H9" s="20" t="s">
        <v>15</v>
      </c>
      <c r="I9" s="28"/>
    </row>
    <row r="10" spans="1:9" s="77" customFormat="1" ht="18.75" x14ac:dyDescent="0.3">
      <c r="A10" s="32">
        <v>2</v>
      </c>
      <c r="B10" s="71" t="s">
        <v>55</v>
      </c>
      <c r="C10" s="66">
        <v>10000</v>
      </c>
      <c r="D10" s="67">
        <v>5453</v>
      </c>
      <c r="E10" s="32" t="s">
        <v>35</v>
      </c>
      <c r="F10" s="87" t="s">
        <v>58</v>
      </c>
      <c r="G10" s="57" t="str">
        <f>+F10</f>
        <v>ร้านปรีดาค้าวัสดุ</v>
      </c>
      <c r="H10" s="76" t="s">
        <v>2</v>
      </c>
      <c r="I10" s="14" t="s">
        <v>59</v>
      </c>
    </row>
    <row r="11" spans="1:9" s="77" customFormat="1" ht="18.75" x14ac:dyDescent="0.3">
      <c r="A11" s="64"/>
      <c r="B11" s="17" t="s">
        <v>56</v>
      </c>
      <c r="C11" s="68"/>
      <c r="D11" s="69"/>
      <c r="E11" s="62"/>
      <c r="F11" s="49">
        <f>+D10</f>
        <v>5453</v>
      </c>
      <c r="G11" s="49">
        <f>+F11</f>
        <v>5453</v>
      </c>
      <c r="H11" s="78" t="s">
        <v>14</v>
      </c>
      <c r="I11" s="20" t="s">
        <v>52</v>
      </c>
    </row>
    <row r="12" spans="1:9" s="77" customFormat="1" ht="18.75" x14ac:dyDescent="0.3">
      <c r="A12" s="63"/>
      <c r="B12" s="26" t="s">
        <v>57</v>
      </c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60</v>
      </c>
      <c r="C13" s="66">
        <v>11000</v>
      </c>
      <c r="D13" s="67">
        <v>5650</v>
      </c>
      <c r="E13" s="13" t="s">
        <v>35</v>
      </c>
      <c r="F13" s="89" t="s">
        <v>63</v>
      </c>
      <c r="G13" s="57" t="str">
        <f>+F13</f>
        <v>นายพิพัฒน์ เพชรช่วย</v>
      </c>
      <c r="H13" s="14" t="s">
        <v>2</v>
      </c>
      <c r="I13" s="14" t="s">
        <v>64</v>
      </c>
    </row>
    <row r="14" spans="1:9" s="15" customFormat="1" ht="18.75" x14ac:dyDescent="0.3">
      <c r="A14" s="64"/>
      <c r="B14" s="17" t="s">
        <v>61</v>
      </c>
      <c r="C14" s="18"/>
      <c r="D14" s="25"/>
      <c r="E14" s="16"/>
      <c r="F14" s="49">
        <v>5650</v>
      </c>
      <c r="G14" s="49">
        <f>+F14</f>
        <v>5650</v>
      </c>
      <c r="H14" s="20" t="s">
        <v>14</v>
      </c>
      <c r="I14" s="20" t="s">
        <v>52</v>
      </c>
    </row>
    <row r="15" spans="1:9" s="15" customFormat="1" ht="18.75" x14ac:dyDescent="0.3">
      <c r="A15" s="63"/>
      <c r="B15" s="26" t="s">
        <v>62</v>
      </c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65</v>
      </c>
      <c r="C16" s="66">
        <v>16000</v>
      </c>
      <c r="D16" s="67">
        <v>15900</v>
      </c>
      <c r="E16" s="13" t="s">
        <v>35</v>
      </c>
      <c r="F16" s="89" t="s">
        <v>66</v>
      </c>
      <c r="G16" s="90" t="str">
        <f>+F16</f>
        <v>ร้านสิชลคอมพิวเตอร์แอนด์เซอร์วิส</v>
      </c>
      <c r="H16" s="14" t="s">
        <v>2</v>
      </c>
      <c r="I16" s="14" t="s">
        <v>67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15900</v>
      </c>
      <c r="G17" s="49">
        <f>+F17</f>
        <v>15900</v>
      </c>
      <c r="H17" s="20" t="s">
        <v>14</v>
      </c>
      <c r="I17" s="20" t="s">
        <v>68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x14ac:dyDescent="0.35">
      <c r="A19" s="32">
        <v>5</v>
      </c>
      <c r="B19" s="98" t="s">
        <v>89</v>
      </c>
      <c r="C19" s="29">
        <v>8900</v>
      </c>
      <c r="D19" s="24">
        <v>8800</v>
      </c>
      <c r="E19" s="13" t="s">
        <v>35</v>
      </c>
      <c r="F19" s="91" t="s">
        <v>66</v>
      </c>
      <c r="G19" s="91" t="str">
        <f>+F19</f>
        <v>ร้านสิชลคอมพิวเตอร์แอนด์เซอร์วิส</v>
      </c>
      <c r="H19" s="14" t="s">
        <v>2</v>
      </c>
      <c r="I19" s="14" t="s">
        <v>70</v>
      </c>
    </row>
    <row r="20" spans="1:9" s="15" customFormat="1" ht="18.75" x14ac:dyDescent="0.3">
      <c r="A20" s="62"/>
      <c r="B20" s="92" t="s">
        <v>69</v>
      </c>
      <c r="C20" s="18"/>
      <c r="D20" s="25"/>
      <c r="E20" s="16"/>
      <c r="F20" s="19">
        <f>+D19</f>
        <v>8800</v>
      </c>
      <c r="G20" s="19">
        <f>+F20</f>
        <v>8800</v>
      </c>
      <c r="H20" s="20" t="s">
        <v>14</v>
      </c>
      <c r="I20" s="20" t="s">
        <v>71</v>
      </c>
    </row>
    <row r="21" spans="1:9" s="15" customFormat="1" ht="18.75" x14ac:dyDescent="0.3">
      <c r="A21" s="63"/>
      <c r="B21" s="26"/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90</v>
      </c>
      <c r="C22" s="29">
        <v>5000</v>
      </c>
      <c r="D22" s="24">
        <v>4900</v>
      </c>
      <c r="E22" s="13" t="s">
        <v>35</v>
      </c>
      <c r="F22" s="91" t="s">
        <v>66</v>
      </c>
      <c r="G22" s="88" t="str">
        <f>+F22</f>
        <v>ร้านสิชลคอมพิวเตอร์แอนด์เซอร์วิส</v>
      </c>
      <c r="H22" s="14" t="s">
        <v>2</v>
      </c>
      <c r="I22" s="14" t="s">
        <v>72</v>
      </c>
    </row>
    <row r="23" spans="1:9" x14ac:dyDescent="0.35">
      <c r="A23" s="62"/>
      <c r="B23" s="17"/>
      <c r="C23" s="18"/>
      <c r="D23" s="25"/>
      <c r="E23" s="16"/>
      <c r="F23" s="19">
        <v>4900</v>
      </c>
      <c r="G23" s="19">
        <f>+F23</f>
        <v>4900</v>
      </c>
      <c r="H23" s="20" t="s">
        <v>14</v>
      </c>
      <c r="I23" s="20" t="s">
        <v>71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91</v>
      </c>
      <c r="C25" s="29">
        <v>2500</v>
      </c>
      <c r="D25" s="24">
        <v>2450</v>
      </c>
      <c r="E25" s="13" t="s">
        <v>35</v>
      </c>
      <c r="F25" s="91" t="s">
        <v>66</v>
      </c>
      <c r="G25" s="91" t="str">
        <f>+F25</f>
        <v>ร้านสิชลคอมพิวเตอร์แอนด์เซอร์วิส</v>
      </c>
      <c r="H25" s="14" t="s">
        <v>2</v>
      </c>
      <c r="I25" s="14" t="s">
        <v>73</v>
      </c>
    </row>
    <row r="26" spans="1:9" x14ac:dyDescent="0.35">
      <c r="A26" s="62"/>
      <c r="B26" s="17"/>
      <c r="C26" s="18"/>
      <c r="D26" s="25"/>
      <c r="E26" s="16"/>
      <c r="F26" s="19">
        <v>2450</v>
      </c>
      <c r="G26" s="19">
        <f>+F26</f>
        <v>2450</v>
      </c>
      <c r="H26" s="20" t="s">
        <v>14</v>
      </c>
      <c r="I26" s="20" t="s">
        <v>71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92</v>
      </c>
      <c r="C28" s="29">
        <v>4300</v>
      </c>
      <c r="D28" s="24">
        <v>4290</v>
      </c>
      <c r="E28" s="13" t="s">
        <v>35</v>
      </c>
      <c r="F28" s="91" t="s">
        <v>66</v>
      </c>
      <c r="G28" s="88" t="str">
        <f>+F28</f>
        <v>ร้านสิชลคอมพิวเตอร์แอนด์เซอร์วิส</v>
      </c>
      <c r="H28" s="14" t="s">
        <v>2</v>
      </c>
      <c r="I28" s="14" t="s">
        <v>75</v>
      </c>
    </row>
    <row r="29" spans="1:9" x14ac:dyDescent="0.35">
      <c r="A29" s="62"/>
      <c r="B29" s="17" t="s">
        <v>74</v>
      </c>
      <c r="C29" s="18"/>
      <c r="D29" s="25"/>
      <c r="E29" s="16"/>
      <c r="F29" s="19">
        <v>4290</v>
      </c>
      <c r="G29" s="19">
        <f>+F29</f>
        <v>4290</v>
      </c>
      <c r="H29" s="20" t="s">
        <v>14</v>
      </c>
      <c r="I29" s="20" t="s">
        <v>71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93</v>
      </c>
      <c r="C31" s="29">
        <v>17000</v>
      </c>
      <c r="D31" s="24">
        <v>16900</v>
      </c>
      <c r="E31" s="13" t="s">
        <v>35</v>
      </c>
      <c r="F31" s="91" t="s">
        <v>66</v>
      </c>
      <c r="G31" s="88" t="str">
        <f>+F31</f>
        <v>ร้านสิชลคอมพิวเตอร์แอนด์เซอร์วิส</v>
      </c>
      <c r="H31" s="14" t="s">
        <v>2</v>
      </c>
      <c r="I31" s="14" t="s">
        <v>76</v>
      </c>
    </row>
    <row r="32" spans="1:9" x14ac:dyDescent="0.35">
      <c r="A32" s="62"/>
      <c r="B32" s="17"/>
      <c r="C32" s="18"/>
      <c r="D32" s="25"/>
      <c r="E32" s="16"/>
      <c r="F32" s="19">
        <v>16900</v>
      </c>
      <c r="G32" s="19">
        <f>+F32</f>
        <v>16900</v>
      </c>
      <c r="H32" s="20" t="s">
        <v>14</v>
      </c>
      <c r="I32" s="20" t="s">
        <v>71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94</v>
      </c>
      <c r="C34" s="29">
        <v>8000</v>
      </c>
      <c r="D34" s="24">
        <v>7900</v>
      </c>
      <c r="E34" s="13" t="s">
        <v>35</v>
      </c>
      <c r="F34" s="91" t="s">
        <v>66</v>
      </c>
      <c r="G34" s="88" t="str">
        <f>+F34</f>
        <v>ร้านสิชลคอมพิวเตอร์แอนด์เซอร์วิส</v>
      </c>
      <c r="H34" s="14" t="s">
        <v>2</v>
      </c>
      <c r="I34" s="14" t="s">
        <v>77</v>
      </c>
    </row>
    <row r="35" spans="1:9" x14ac:dyDescent="0.35">
      <c r="A35" s="62"/>
      <c r="B35" s="17"/>
      <c r="C35" s="18"/>
      <c r="D35" s="25"/>
      <c r="E35" s="16"/>
      <c r="F35" s="19">
        <v>7900</v>
      </c>
      <c r="G35" s="19">
        <f>+F35</f>
        <v>7900</v>
      </c>
      <c r="H35" s="20" t="s">
        <v>14</v>
      </c>
      <c r="I35" s="20" t="s">
        <v>71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95</v>
      </c>
      <c r="C37" s="29">
        <v>28000</v>
      </c>
      <c r="D37" s="24">
        <v>27800</v>
      </c>
      <c r="E37" s="13" t="s">
        <v>35</v>
      </c>
      <c r="F37" s="91" t="s">
        <v>66</v>
      </c>
      <c r="G37" s="88" t="str">
        <f>+F37</f>
        <v>ร้านสิชลคอมพิวเตอร์แอนด์เซอร์วิส</v>
      </c>
      <c r="H37" s="14" t="s">
        <v>2</v>
      </c>
      <c r="I37" s="14" t="s">
        <v>79</v>
      </c>
    </row>
    <row r="38" spans="1:9" x14ac:dyDescent="0.35">
      <c r="A38" s="62"/>
      <c r="B38" s="17" t="s">
        <v>78</v>
      </c>
      <c r="C38" s="18"/>
      <c r="D38" s="25"/>
      <c r="E38" s="16"/>
      <c r="F38" s="19">
        <v>27800</v>
      </c>
      <c r="G38" s="19">
        <f>+F38</f>
        <v>27800</v>
      </c>
      <c r="H38" s="20" t="s">
        <v>14</v>
      </c>
      <c r="I38" s="20" t="s">
        <v>80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96</v>
      </c>
      <c r="C40" s="29">
        <v>50000</v>
      </c>
      <c r="D40" s="24">
        <v>49750</v>
      </c>
      <c r="E40" s="13" t="s">
        <v>35</v>
      </c>
      <c r="F40" s="91" t="s">
        <v>81</v>
      </c>
      <c r="G40" s="88" t="str">
        <f>+F40</f>
        <v>ร้านธันยาการต์ธุรกิจ</v>
      </c>
      <c r="H40" s="14" t="s">
        <v>2</v>
      </c>
      <c r="I40" s="14" t="s">
        <v>82</v>
      </c>
    </row>
    <row r="41" spans="1:9" x14ac:dyDescent="0.35">
      <c r="A41" s="62"/>
      <c r="B41" s="17"/>
      <c r="C41" s="18"/>
      <c r="D41" s="25"/>
      <c r="E41" s="16"/>
      <c r="F41" s="19">
        <v>49750</v>
      </c>
      <c r="G41" s="19">
        <f>+F41</f>
        <v>49750</v>
      </c>
      <c r="H41" s="20" t="s">
        <v>14</v>
      </c>
      <c r="I41" s="20" t="s">
        <v>85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97</v>
      </c>
      <c r="C43" s="29">
        <v>736</v>
      </c>
      <c r="D43" s="24">
        <v>736</v>
      </c>
      <c r="E43" s="13" t="s">
        <v>35</v>
      </c>
      <c r="F43" s="91" t="s">
        <v>58</v>
      </c>
      <c r="G43" s="88" t="str">
        <f>+F43</f>
        <v>ร้านปรีดาค้าวัสดุ</v>
      </c>
      <c r="H43" s="14" t="s">
        <v>2</v>
      </c>
      <c r="I43" s="14" t="s">
        <v>83</v>
      </c>
    </row>
    <row r="44" spans="1:9" x14ac:dyDescent="0.35">
      <c r="A44" s="62"/>
      <c r="B44" s="17"/>
      <c r="C44" s="18"/>
      <c r="D44" s="25"/>
      <c r="E44" s="16"/>
      <c r="F44" s="19">
        <v>736</v>
      </c>
      <c r="G44" s="19">
        <f>+F44</f>
        <v>736</v>
      </c>
      <c r="H44" s="20" t="s">
        <v>14</v>
      </c>
      <c r="I44" s="20" t="s">
        <v>84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98</v>
      </c>
      <c r="C46" s="29">
        <v>184500</v>
      </c>
      <c r="D46" s="24">
        <v>184500</v>
      </c>
      <c r="E46" s="13" t="s">
        <v>35</v>
      </c>
      <c r="F46" s="91" t="s">
        <v>86</v>
      </c>
      <c r="G46" s="88" t="str">
        <f>+F46</f>
        <v>ร้านจิตติภัณฑ์วัสดุก่อสร้าง</v>
      </c>
      <c r="H46" s="14" t="s">
        <v>2</v>
      </c>
      <c r="I46" s="14" t="s">
        <v>87</v>
      </c>
    </row>
    <row r="47" spans="1:9" x14ac:dyDescent="0.35">
      <c r="A47" s="62"/>
      <c r="B47" s="17"/>
      <c r="C47" s="18"/>
      <c r="D47" s="25"/>
      <c r="E47" s="16"/>
      <c r="F47" s="19">
        <v>184500</v>
      </c>
      <c r="G47" s="19">
        <f>+F47</f>
        <v>184500</v>
      </c>
      <c r="H47" s="20" t="s">
        <v>14</v>
      </c>
      <c r="I47" s="20" t="s">
        <v>84</v>
      </c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99</v>
      </c>
      <c r="C49" s="29">
        <v>329</v>
      </c>
      <c r="D49" s="24">
        <v>329</v>
      </c>
      <c r="E49" s="13" t="s">
        <v>35</v>
      </c>
      <c r="F49" s="91" t="s">
        <v>66</v>
      </c>
      <c r="G49" s="88" t="str">
        <f>+F49</f>
        <v>ร้านสิชลคอมพิวเตอร์แอนด์เซอร์วิส</v>
      </c>
      <c r="H49" s="14" t="s">
        <v>2</v>
      </c>
      <c r="I49" s="14" t="s">
        <v>88</v>
      </c>
    </row>
    <row r="50" spans="1:9" x14ac:dyDescent="0.35">
      <c r="A50" s="62"/>
      <c r="B50" s="17"/>
      <c r="C50" s="18"/>
      <c r="D50" s="25"/>
      <c r="E50" s="16"/>
      <c r="F50" s="19">
        <v>329</v>
      </c>
      <c r="G50" s="19">
        <f>+F50</f>
        <v>329</v>
      </c>
      <c r="H50" s="20" t="s">
        <v>14</v>
      </c>
      <c r="I50" s="20" t="s">
        <v>84</v>
      </c>
    </row>
    <row r="51" spans="1:9" x14ac:dyDescent="0.35">
      <c r="A51" s="63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100</v>
      </c>
      <c r="C52" s="29">
        <v>15000</v>
      </c>
      <c r="D52" s="24">
        <v>13000</v>
      </c>
      <c r="E52" s="13" t="s">
        <v>35</v>
      </c>
      <c r="F52" s="91" t="s">
        <v>102</v>
      </c>
      <c r="G52" s="88" t="str">
        <f>+F52</f>
        <v>นายอนุพันธ์ พืชผา</v>
      </c>
      <c r="H52" s="14" t="s">
        <v>2</v>
      </c>
      <c r="I52" s="14" t="s">
        <v>103</v>
      </c>
    </row>
    <row r="53" spans="1:9" x14ac:dyDescent="0.35">
      <c r="A53" s="62"/>
      <c r="B53" s="17" t="s">
        <v>101</v>
      </c>
      <c r="C53" s="18"/>
      <c r="D53" s="25"/>
      <c r="E53" s="16"/>
      <c r="F53" s="19">
        <v>13000</v>
      </c>
      <c r="G53" s="19">
        <f>+F53</f>
        <v>13000</v>
      </c>
      <c r="H53" s="20" t="s">
        <v>14</v>
      </c>
      <c r="I53" s="20" t="s">
        <v>52</v>
      </c>
    </row>
    <row r="54" spans="1:9" x14ac:dyDescent="0.35">
      <c r="A54" s="63"/>
      <c r="B54" s="26" t="s">
        <v>57</v>
      </c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104</v>
      </c>
      <c r="C55" s="29">
        <v>24000</v>
      </c>
      <c r="D55" s="24">
        <v>21000</v>
      </c>
      <c r="E55" s="13" t="s">
        <v>35</v>
      </c>
      <c r="F55" s="91" t="s">
        <v>106</v>
      </c>
      <c r="G55" s="88" t="str">
        <f>+F55</f>
        <v>นางวันทา แสนมหา</v>
      </c>
      <c r="H55" s="14" t="s">
        <v>2</v>
      </c>
      <c r="I55" s="14" t="s">
        <v>107</v>
      </c>
    </row>
    <row r="56" spans="1:9" x14ac:dyDescent="0.35">
      <c r="A56" s="62"/>
      <c r="B56" s="17" t="s">
        <v>105</v>
      </c>
      <c r="C56" s="18"/>
      <c r="D56" s="25"/>
      <c r="E56" s="16"/>
      <c r="F56" s="19">
        <v>21000</v>
      </c>
      <c r="G56" s="19">
        <f>+F56</f>
        <v>21000</v>
      </c>
      <c r="H56" s="20" t="s">
        <v>14</v>
      </c>
      <c r="I56" s="20" t="s">
        <v>52</v>
      </c>
    </row>
    <row r="57" spans="1:9" x14ac:dyDescent="0.35">
      <c r="A57" s="63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108</v>
      </c>
      <c r="C58" s="29">
        <v>40000</v>
      </c>
      <c r="D58" s="24">
        <v>25000</v>
      </c>
      <c r="E58" s="13" t="s">
        <v>35</v>
      </c>
      <c r="F58" s="91" t="s">
        <v>110</v>
      </c>
      <c r="G58" s="88" t="str">
        <f>+F58</f>
        <v>นายสรวิส ใจห้าว</v>
      </c>
      <c r="H58" s="14" t="s">
        <v>2</v>
      </c>
      <c r="I58" s="14" t="s">
        <v>111</v>
      </c>
    </row>
    <row r="59" spans="1:9" x14ac:dyDescent="0.35">
      <c r="A59" s="62"/>
      <c r="B59" s="17" t="s">
        <v>109</v>
      </c>
      <c r="C59" s="18"/>
      <c r="D59" s="25"/>
      <c r="E59" s="16"/>
      <c r="F59" s="19">
        <v>25000</v>
      </c>
      <c r="G59" s="19">
        <f>+F59</f>
        <v>25000</v>
      </c>
      <c r="H59" s="20" t="s">
        <v>14</v>
      </c>
      <c r="I59" s="20" t="s">
        <v>52</v>
      </c>
    </row>
    <row r="60" spans="1:9" x14ac:dyDescent="0.35">
      <c r="A60" s="63"/>
      <c r="B60" s="26" t="s">
        <v>105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112</v>
      </c>
      <c r="C61" s="29">
        <v>80000</v>
      </c>
      <c r="D61" s="24">
        <v>80000</v>
      </c>
      <c r="E61" s="13" t="s">
        <v>35</v>
      </c>
      <c r="F61" s="91" t="s">
        <v>115</v>
      </c>
      <c r="G61" s="88" t="str">
        <f>+F61</f>
        <v>นายเชาวลิต เศษเพชร</v>
      </c>
      <c r="H61" s="14" t="s">
        <v>2</v>
      </c>
      <c r="I61" s="14" t="s">
        <v>116</v>
      </c>
    </row>
    <row r="62" spans="1:9" x14ac:dyDescent="0.35">
      <c r="A62" s="62"/>
      <c r="B62" s="17" t="s">
        <v>113</v>
      </c>
      <c r="C62" s="18"/>
      <c r="D62" s="25"/>
      <c r="E62" s="16"/>
      <c r="F62" s="19">
        <v>80000</v>
      </c>
      <c r="G62" s="19">
        <f>+F62</f>
        <v>80000</v>
      </c>
      <c r="H62" s="20" t="s">
        <v>14</v>
      </c>
      <c r="I62" s="20" t="s">
        <v>117</v>
      </c>
    </row>
    <row r="63" spans="1:9" x14ac:dyDescent="0.35">
      <c r="A63" s="63"/>
      <c r="B63" s="26" t="s">
        <v>114</v>
      </c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118</v>
      </c>
      <c r="C64" s="29">
        <v>4900</v>
      </c>
      <c r="D64" s="24">
        <v>4900</v>
      </c>
      <c r="E64" s="13" t="s">
        <v>35</v>
      </c>
      <c r="F64" s="91" t="s">
        <v>119</v>
      </c>
      <c r="G64" s="88" t="str">
        <f>+F64</f>
        <v>ร้านสิชลก็อปปี้</v>
      </c>
      <c r="H64" s="14" t="s">
        <v>2</v>
      </c>
      <c r="I64" s="14" t="s">
        <v>120</v>
      </c>
    </row>
    <row r="65" spans="1:9" x14ac:dyDescent="0.35">
      <c r="A65" s="62"/>
      <c r="B65" s="17"/>
      <c r="C65" s="18"/>
      <c r="D65" s="25"/>
      <c r="E65" s="16"/>
      <c r="F65" s="19">
        <v>4900</v>
      </c>
      <c r="G65" s="19">
        <f>+F65</f>
        <v>4900</v>
      </c>
      <c r="H65" s="20" t="s">
        <v>14</v>
      </c>
      <c r="I65" s="20" t="s">
        <v>121</v>
      </c>
    </row>
    <row r="66" spans="1:9" x14ac:dyDescent="0.35">
      <c r="A66" s="63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122</v>
      </c>
      <c r="C67" s="29">
        <v>4200</v>
      </c>
      <c r="D67" s="24">
        <v>4150</v>
      </c>
      <c r="E67" s="13" t="s">
        <v>35</v>
      </c>
      <c r="F67" s="91" t="s">
        <v>66</v>
      </c>
      <c r="G67" s="88" t="str">
        <f>+F67</f>
        <v>ร้านสิชลคอมพิวเตอร์แอนด์เซอร์วิส</v>
      </c>
      <c r="H67" s="14" t="s">
        <v>2</v>
      </c>
      <c r="I67" s="14" t="s">
        <v>124</v>
      </c>
    </row>
    <row r="68" spans="1:9" x14ac:dyDescent="0.35">
      <c r="A68" s="62"/>
      <c r="B68" s="17" t="s">
        <v>123</v>
      </c>
      <c r="C68" s="18"/>
      <c r="D68" s="25"/>
      <c r="E68" s="16"/>
      <c r="F68" s="19">
        <v>4150</v>
      </c>
      <c r="G68" s="19">
        <f>+F68</f>
        <v>4150</v>
      </c>
      <c r="H68" s="20" t="s">
        <v>14</v>
      </c>
      <c r="I68" s="20" t="s">
        <v>80</v>
      </c>
    </row>
    <row r="69" spans="1:9" x14ac:dyDescent="0.35">
      <c r="A69" s="63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125</v>
      </c>
      <c r="C70" s="29">
        <v>8557.86</v>
      </c>
      <c r="D70" s="24">
        <v>8557.86</v>
      </c>
      <c r="E70" s="13" t="s">
        <v>35</v>
      </c>
      <c r="F70" s="91" t="s">
        <v>127</v>
      </c>
      <c r="G70" s="88" t="str">
        <f>+F70</f>
        <v>บริษัทสุราษฎร์ปิยะ</v>
      </c>
      <c r="H70" s="14" t="s">
        <v>2</v>
      </c>
      <c r="I70" s="14" t="s">
        <v>128</v>
      </c>
    </row>
    <row r="71" spans="1:9" x14ac:dyDescent="0.35">
      <c r="A71" s="62"/>
      <c r="B71" s="17" t="s">
        <v>126</v>
      </c>
      <c r="C71" s="18"/>
      <c r="D71" s="25"/>
      <c r="E71" s="16"/>
      <c r="F71" s="19">
        <v>8557.86</v>
      </c>
      <c r="G71" s="19">
        <f>+F71</f>
        <v>8557.86</v>
      </c>
      <c r="H71" s="20" t="s">
        <v>14</v>
      </c>
      <c r="I71" s="20" t="s">
        <v>85</v>
      </c>
    </row>
    <row r="72" spans="1:9" x14ac:dyDescent="0.35">
      <c r="A72" s="63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12" t="s">
        <v>129</v>
      </c>
      <c r="C73" s="29">
        <v>488000</v>
      </c>
      <c r="D73" s="24">
        <v>438000</v>
      </c>
      <c r="E73" s="13" t="s">
        <v>35</v>
      </c>
      <c r="F73" s="91" t="s">
        <v>130</v>
      </c>
      <c r="G73" s="88" t="str">
        <f>+F73</f>
        <v>บริษัท ชลนครวิศวกรรม จำกัด</v>
      </c>
      <c r="H73" s="14" t="s">
        <v>2</v>
      </c>
      <c r="I73" s="14" t="s">
        <v>131</v>
      </c>
    </row>
    <row r="74" spans="1:9" x14ac:dyDescent="0.35">
      <c r="A74" s="62"/>
      <c r="B74" s="17"/>
      <c r="C74" s="18"/>
      <c r="D74" s="25"/>
      <c r="E74" s="16"/>
      <c r="F74" s="19">
        <v>435000</v>
      </c>
      <c r="G74" s="19">
        <f>+F74</f>
        <v>435000</v>
      </c>
      <c r="H74" s="20" t="s">
        <v>14</v>
      </c>
      <c r="I74" s="20" t="s">
        <v>132</v>
      </c>
    </row>
    <row r="75" spans="1:9" x14ac:dyDescent="0.35">
      <c r="A75" s="63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12" t="s">
        <v>133</v>
      </c>
      <c r="C76" s="29">
        <v>488000</v>
      </c>
      <c r="D76" s="24">
        <v>438000</v>
      </c>
      <c r="E76" s="13" t="s">
        <v>35</v>
      </c>
      <c r="F76" s="91" t="s">
        <v>130</v>
      </c>
      <c r="G76" s="88" t="str">
        <f>+F76</f>
        <v>บริษัท ชลนครวิศวกรรม จำกัด</v>
      </c>
      <c r="H76" s="14" t="s">
        <v>2</v>
      </c>
      <c r="I76" s="14" t="s">
        <v>135</v>
      </c>
    </row>
    <row r="77" spans="1:9" x14ac:dyDescent="0.35">
      <c r="A77" s="62"/>
      <c r="B77" s="17" t="s">
        <v>134</v>
      </c>
      <c r="C77" s="18"/>
      <c r="D77" s="25"/>
      <c r="E77" s="16"/>
      <c r="F77" s="19">
        <v>435000</v>
      </c>
      <c r="G77" s="19">
        <f>+F77</f>
        <v>435000</v>
      </c>
      <c r="H77" s="20" t="s">
        <v>14</v>
      </c>
      <c r="I77" s="20" t="s">
        <v>132</v>
      </c>
    </row>
    <row r="78" spans="1:9" x14ac:dyDescent="0.35">
      <c r="A78" s="63"/>
      <c r="B78" s="26"/>
      <c r="C78" s="22"/>
      <c r="D78" s="21"/>
      <c r="E78" s="21"/>
      <c r="F78" s="27"/>
      <c r="G78" s="21"/>
      <c r="H78" s="23" t="s">
        <v>15</v>
      </c>
      <c r="I78" s="23"/>
    </row>
    <row r="79" spans="1:9" x14ac:dyDescent="0.35">
      <c r="A79" s="32">
        <v>25</v>
      </c>
      <c r="B79" s="12" t="s">
        <v>136</v>
      </c>
      <c r="C79" s="29">
        <v>430000</v>
      </c>
      <c r="D79" s="24">
        <v>390000</v>
      </c>
      <c r="E79" s="13" t="s">
        <v>35</v>
      </c>
      <c r="F79" s="91" t="s">
        <v>137</v>
      </c>
      <c r="G79" s="88" t="str">
        <f>+F79</f>
        <v>หจก.แม็กซ์ซิมัส บิสซีเนส</v>
      </c>
      <c r="H79" s="14" t="s">
        <v>2</v>
      </c>
      <c r="I79" s="14" t="s">
        <v>138</v>
      </c>
    </row>
    <row r="80" spans="1:9" x14ac:dyDescent="0.35">
      <c r="A80" s="62"/>
      <c r="B80" s="17"/>
      <c r="C80" s="18"/>
      <c r="D80" s="25"/>
      <c r="E80" s="16"/>
      <c r="F80" s="19">
        <v>390000</v>
      </c>
      <c r="G80" s="19">
        <f>+F80</f>
        <v>390000</v>
      </c>
      <c r="H80" s="20" t="s">
        <v>14</v>
      </c>
      <c r="I80" s="20" t="s">
        <v>80</v>
      </c>
    </row>
    <row r="81" spans="1:9" x14ac:dyDescent="0.35">
      <c r="A81" s="63"/>
      <c r="B81" s="26"/>
      <c r="C81" s="22"/>
      <c r="D81" s="21"/>
      <c r="E81" s="21"/>
      <c r="F81" s="27"/>
      <c r="G81" s="21"/>
      <c r="H81" s="23" t="s">
        <v>15</v>
      </c>
      <c r="I81" s="23"/>
    </row>
    <row r="82" spans="1:9" x14ac:dyDescent="0.35">
      <c r="A82" s="32">
        <v>26</v>
      </c>
      <c r="B82" s="12" t="s">
        <v>139</v>
      </c>
      <c r="C82" s="29">
        <v>487000</v>
      </c>
      <c r="D82" s="24">
        <v>455000</v>
      </c>
      <c r="E82" s="13" t="s">
        <v>35</v>
      </c>
      <c r="F82" s="91" t="s">
        <v>137</v>
      </c>
      <c r="G82" s="88" t="str">
        <f>+F82</f>
        <v>หจก.แม็กซ์ซิมัส บิสซีเนส</v>
      </c>
      <c r="H82" s="14" t="s">
        <v>2</v>
      </c>
      <c r="I82" s="14" t="s">
        <v>141</v>
      </c>
    </row>
    <row r="83" spans="1:9" x14ac:dyDescent="0.35">
      <c r="A83" s="62"/>
      <c r="B83" s="17" t="s">
        <v>140</v>
      </c>
      <c r="C83" s="18"/>
      <c r="D83" s="25"/>
      <c r="E83" s="16"/>
      <c r="F83" s="19">
        <v>455000</v>
      </c>
      <c r="G83" s="19">
        <f>+F83</f>
        <v>455000</v>
      </c>
      <c r="H83" s="20" t="s">
        <v>14</v>
      </c>
      <c r="I83" s="20" t="s">
        <v>80</v>
      </c>
    </row>
    <row r="84" spans="1:9" x14ac:dyDescent="0.35">
      <c r="A84" s="63"/>
      <c r="B84" s="26"/>
      <c r="C84" s="22"/>
      <c r="D84" s="21"/>
      <c r="E84" s="21"/>
      <c r="F84" s="27"/>
      <c r="G84" s="21"/>
      <c r="H84" s="23" t="s">
        <v>15</v>
      </c>
      <c r="I84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3" zoomScaleSheetLayoutView="100" workbookViewId="0">
      <selection activeCell="D13" sqref="D13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8" t="s">
        <v>17</v>
      </c>
      <c r="B1" s="108"/>
      <c r="C1" s="108"/>
      <c r="D1" s="108"/>
      <c r="E1" s="108"/>
      <c r="F1" s="108"/>
      <c r="G1" s="108"/>
      <c r="H1" s="108"/>
    </row>
    <row r="2" spans="1:8" s="56" customFormat="1" x14ac:dyDescent="0.35">
      <c r="A2" s="108" t="s">
        <v>142</v>
      </c>
      <c r="B2" s="108"/>
      <c r="C2" s="108"/>
      <c r="D2" s="108"/>
      <c r="E2" s="108"/>
      <c r="F2" s="108"/>
      <c r="G2" s="108"/>
      <c r="H2" s="108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144</v>
      </c>
      <c r="D11" s="45">
        <f>+มกราคม!C7+มกราคม!C10+มกราคม!C13+มกราคม!C16+มกราคม!C19+มกราคม!C22+มกราคม!C25+มกราคม!C28+มกราคม!C31+มกราคม!C34+มกราคม!C37+มกราคม!C40+มกราคม!C43+มกราคม!C46+มกราคม!C49</f>
        <v>366265</v>
      </c>
      <c r="E11" s="55">
        <f>+มกราคม!D7+มกราคม!D10+มกราคม!D13+มกราคม!D16+มกราคม!D19+มกราคม!D22+มกราคม!D25+มกราคม!D28+มกราคม!D31+มกราคม!D34+มกราคม!D37+มกราคม!D40+มกราคม!D43+มกราคม!D46+มกราคม!D49</f>
        <v>354808</v>
      </c>
      <c r="F11" s="45">
        <f>+E11</f>
        <v>354808</v>
      </c>
      <c r="G11" s="45">
        <f>+D11-E11</f>
        <v>11457</v>
      </c>
      <c r="H11" s="47"/>
    </row>
    <row r="12" spans="1:8" x14ac:dyDescent="0.35">
      <c r="A12" s="43">
        <v>6</v>
      </c>
      <c r="B12" s="44" t="s">
        <v>36</v>
      </c>
      <c r="C12" s="42" t="s">
        <v>145</v>
      </c>
      <c r="D12" s="45">
        <f>+มกราคม!C52+มกราคม!C55+มกราคม!C58+มกราคม!C61+มกราคม!C64+มกราคม!C67+มกราคม!C70+มกราคม!C73+มกราคม!C76+มกราคม!C79+มกราคม!C82</f>
        <v>2069657.8599999999</v>
      </c>
      <c r="E12" s="55">
        <f>+มกราคม!D52+มกราคม!D55+มกราคม!D58+มกราคม!D61+มกราคม!D64+มกราคม!D67+มกราคม!D70+มกราคม!D73+มกราคม!D76+มกราคม!D79+มกราคม!D82</f>
        <v>1877607.8599999999</v>
      </c>
      <c r="F12" s="45">
        <f>+มกราคม!G53+มกราคม!G56+มกราคม!G59+มกราคม!G62+มกราคม!G65+มกราคม!G68+มกราคม!G71+มกราคม!G74+มกราคม!G77+มกราคม!G80+มกราคม!G83</f>
        <v>1871607.8599999999</v>
      </c>
      <c r="G12" s="45">
        <f>+D12-E12</f>
        <v>192050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3" t="s">
        <v>19</v>
      </c>
      <c r="D16" s="94" t="s">
        <v>19</v>
      </c>
      <c r="E16" s="94" t="s">
        <v>19</v>
      </c>
      <c r="F16" s="94" t="s">
        <v>19</v>
      </c>
      <c r="G16" s="95" t="s">
        <v>3</v>
      </c>
      <c r="H16" s="73"/>
    </row>
    <row r="17" spans="2:7" x14ac:dyDescent="0.35">
      <c r="B17" s="1" t="s">
        <v>47</v>
      </c>
    </row>
    <row r="18" spans="2:7" x14ac:dyDescent="0.35">
      <c r="B18" s="1" t="s">
        <v>143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9" t="s">
        <v>21</v>
      </c>
      <c r="G21" s="109"/>
    </row>
    <row r="22" spans="2:7" x14ac:dyDescent="0.35">
      <c r="F22" s="110" t="s">
        <v>46</v>
      </c>
      <c r="G22" s="110"/>
    </row>
    <row r="23" spans="2:7" x14ac:dyDescent="0.35">
      <c r="F23" s="109" t="s">
        <v>20</v>
      </c>
      <c r="G23" s="10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มกราคม</vt:lpstr>
      <vt:lpstr>Sheet2</vt:lpstr>
      <vt:lpstr>มกราคม!Print_Area</vt:lpstr>
      <vt:lpstr>มกราคม!Print_Titles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2020-02-06T02:10:56Z</cp:lastPrinted>
  <dcterms:created xsi:type="dcterms:W3CDTF">2006-08-30T06:08:37Z</dcterms:created>
  <dcterms:modified xsi:type="dcterms:W3CDTF">2020-02-07T02:27:26Z</dcterms:modified>
</cp:coreProperties>
</file>