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88909CF7-3779-4555-8D50-29DE09D795C0}" xr6:coauthVersionLast="47" xr6:coauthVersionMax="47" xr10:uidLastSave="{00000000-0000-0000-0000-000000000000}"/>
  <bookViews>
    <workbookView xWindow="-120" yWindow="-120" windowWidth="29040" windowHeight="15720" tabRatio="383" activeTab="1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Sheet1!$A$1:$I$33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1" i="9" l="1"/>
  <c r="E11" i="9"/>
  <c r="D11" i="9"/>
  <c r="F10" i="9"/>
  <c r="E10" i="9"/>
  <c r="D10" i="9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23" i="15"/>
  <c r="G20" i="15"/>
  <c r="G19" i="15"/>
  <c r="G10" i="15"/>
  <c r="G10" i="9" l="1"/>
  <c r="G14" i="15" l="1"/>
  <c r="G13" i="15"/>
  <c r="E14" i="9" l="1"/>
  <c r="F14" i="9" s="1"/>
  <c r="G8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<sst xmlns="http://schemas.openxmlformats.org/spreadsheetml/2006/main" count="225" uniqueCount="127">
  <si>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</si>
  <si>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</si>
  <si>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</si>
  <si>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</si>
  <si>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</si>
  <si>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</si>
  <si>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</si>
  <si>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</si>
  <si>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</si>
  <si>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</si>
  <si>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</si>
  <si>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</si>
  <si>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</si>
  <si>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</si>
  <si>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</si>
  <si>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</si>
  <si>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</si>
  <si>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</si>
  <si>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</si>
  <si>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</si>
  <si>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</si>
  <si>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</si>
  <si>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</si>
  <si>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</si>
  <si>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</si>
  <si>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</si>
  <si>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</si>
  <si>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</si>
  <si>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</si>
  <si>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</si>
  <si>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</si>
  <si>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</si>
  <si>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</si>
  <si>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</si>
  <si>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</si>
  <si>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</si>
  <si>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</si>
  <si>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</si>
  <si>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</si>
  <si>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</si>
  <si>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</si>
  <si>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</si>
  <si>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</si>
  <si>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</si>
  <si>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</si>
  <si>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</si>
  <si>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</si>
  <si>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</si>
  <si>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</si>
  <si>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9</t>
  </si>
  <si>
    <t>ซีคอมแอนด์เซอร์วิส</t>
  </si>
  <si>
    <t>ตำบลฉลอง</t>
  </si>
  <si>
    <t>5</t>
  </si>
  <si>
    <t>6</t>
  </si>
  <si>
    <t>7</t>
  </si>
  <si>
    <t>8</t>
  </si>
  <si>
    <t>ร้านบูรพาเครื่องเขียน</t>
  </si>
  <si>
    <t>10</t>
  </si>
  <si>
    <t>11</t>
  </si>
  <si>
    <t>12</t>
  </si>
  <si>
    <t>13</t>
  </si>
  <si>
    <t>14</t>
  </si>
  <si>
    <t>15</t>
  </si>
  <si>
    <t>สิชลโฆษณา</t>
  </si>
  <si>
    <t>ร้านท่าหินการยางและรถยก</t>
  </si>
  <si>
    <t>สรุปผลการดำเนินการจัดซื้อจัดจ้างในรอบเดือนกรกฎาคม 2569</t>
  </si>
  <si>
    <t>วันที่  3  เดือน สิงหาคม พ.ศ. 2569</t>
  </si>
  <si>
    <t xml:space="preserve">จ้างตรวจเช็คและซ่อมแซม/บำรุงรักษา รถตักหน้า-ขุดหลัง </t>
  </si>
  <si>
    <t>หมายเลขทะเบียน ตค 1867 นครศรีธรรมราช</t>
  </si>
  <si>
    <t>ร้านพรจักรไดนาโม</t>
  </si>
  <si>
    <t>ใบสั่งจ้าง เลขที่ CNTR-00122/69</t>
  </si>
  <si>
    <t>ลว. 1 ก.ค.69</t>
  </si>
  <si>
    <t>ซื้อครุภัณฑ์คอมพิวเตอร์หรืออิเล็กทรอนิกส์ กองช่าง (เครื่องคอมพิว</t>
  </si>
  <si>
    <t>เตอร์ All In One สำหรับงานประมวลผล จำนวน 2 เครื่อง และ</t>
  </si>
  <si>
    <t>เครื่องสำรองไฟฟ้า จำนวน 2 เครื่อง</t>
  </si>
  <si>
    <t>ลว. 2 ก.ค. 69</t>
  </si>
  <si>
    <t>ซื้อครุภัณฑ์คอมพิวเตอร์หรืออิเล็กทรอนิกส์ กองคลัง (เครื่องคอมพิวเตอร์ All In One</t>
  </si>
  <si>
    <t xml:space="preserve"> สำหรับงานประมวลผล จำนวน 1 เครื่อง เครื่องพิมพ์เลเซอร์ หรือ LED ขาวดำ</t>
  </si>
  <si>
    <t>ลว. 2 ก.ค.69</t>
  </si>
  <si>
    <t>ซื้อครุภัณฑ์คอมพิวเตอร์หรืออิเล็กทรอนิกส์ สำนักปลัด (เครื่องคอมพิว</t>
  </si>
  <si>
    <t>เตอร์ All In One สำหรับงานประมวลผล จำนวน 1 เครื่อง และ</t>
  </si>
  <si>
    <t>เครื่องสำรองไฟฟ้า จำนวน 1 เครื่อง</t>
  </si>
  <si>
    <t xml:space="preserve"> ชนิด Network จำนวน 1 เครื่อง เครื่องสำรองไฟฟ้า จำนวน 2 เครื่อง</t>
  </si>
  <si>
    <t>สัญญาซื้อ เลขที่ CNTR-00123/69</t>
  </si>
  <si>
    <t>สัญญาซื้อ เลขที่ CNTR-00124/69</t>
  </si>
  <si>
    <t>สัญญาซื้อ เลขที่ CNTR-00125/69</t>
  </si>
  <si>
    <t>ซื้อครุภัณฑ์สำนักงาน (เก้าอี้สำหรับห้องประชุม) จำนวน 20 ตัว</t>
  </si>
  <si>
    <t>บ.เมเจอร์ เฟอร์นิเจอร์ มอลล์ (2012) จำกัด</t>
  </si>
  <si>
    <t>ใบสั่งซื้อ เลขที่ CNTR-00126/69</t>
  </si>
  <si>
    <t>ลว. 3 ก.ค.69</t>
  </si>
  <si>
    <t>ซื้อครุภัณฑ์สำนักงาน เก้าอี้พนักงาน กองคลัง จำนวน 3 ตัว</t>
  </si>
  <si>
    <t>ใบสั่งซื้อ เลขที่ CNTR-00127/69</t>
  </si>
  <si>
    <t>ซื้อวัสดุเชื้อเพลิงและหล่อลื่น สำนักปลัด</t>
  </si>
  <si>
    <t>บริษัท ซัสโก้ จำกัด (มหาชน)</t>
  </si>
  <si>
    <t>ใบสั่งซื้อ เลขที่ CNTR-00128/69</t>
  </si>
  <si>
    <t>ลว. 7 ก.ค.69</t>
  </si>
  <si>
    <t>จ้างจัดทำป้ายประชาสัมพันธ์สำหรับใช้ภายในศูนย์พัฒนาเด็กเล็ก</t>
  </si>
  <si>
    <t>อบต.ฉลอง</t>
  </si>
  <si>
    <t>ใบสั่งจ้าง เลขที่ CNTR-00129/69</t>
  </si>
  <si>
    <t xml:space="preserve">จ้างซ่อมแซมถนนสาธารณะ หมู่ที่ 10 ตำบลฉลอง จำนวน 6 </t>
  </si>
  <si>
    <t>สายทาง</t>
  </si>
  <si>
    <t>นายภากร โชติชุติหิรัญ</t>
  </si>
  <si>
    <t>สัญญาจ้าง เลขที่ CNTR-00130/69</t>
  </si>
  <si>
    <t>ลว. 13 ก.ค.69</t>
  </si>
  <si>
    <t>จ้างโครงการก่อสร้างถนนคอนกรีตเสริมเหล็กสายเขาปริง หมู่ที่ 10</t>
  </si>
  <si>
    <t>คงแก้ว ธุรกิจ</t>
  </si>
  <si>
    <t>สัญญาจ้าง เลขที่ CNTR-00131/69</t>
  </si>
  <si>
    <t>ลว. 21 ก.ค.69</t>
  </si>
  <si>
    <t>ไร้ยาเสพติด</t>
  </si>
  <si>
    <t>จ้างจัดทำป้ายไวนิลสำหรับการดำเนินโครงการท้องถิ่นโปร่งใส</t>
  </si>
  <si>
    <t>ใบสั่งจ้าง เลขที่ CNTR-00132/69</t>
  </si>
  <si>
    <t>จ้างตรวจเช็คและซ่อมแซมครุภัณฑ์รถบรรทุกหกล้อ หมายเลข</t>
  </si>
  <si>
    <t>ทะเบียน 82-0578 นครศรีธรรมราช</t>
  </si>
  <si>
    <t>ใบสั่งจ้าง เลขที่ CNTR-00133/69</t>
  </si>
  <si>
    <t>จ้างตรวจเช็คและซ่อมแซมเครื่องพิมพ์เลเซอร์ หมายเลขครุภัณฑ์</t>
  </si>
  <si>
    <t xml:space="preserve">479-67-0032 </t>
  </si>
  <si>
    <t>ใบสั่งจ้าง เลขที่ CNTR-00134/69</t>
  </si>
  <si>
    <t>ลว. 22 ก.ค.69</t>
  </si>
  <si>
    <t>จ้างกลองยาวสำหรับโครงการถวายเทียนพรรษา ประจำปี 2569</t>
  </si>
  <si>
    <t>นางสาวบุญศรี  เกษรสิทธิ์</t>
  </si>
  <si>
    <t>ใบสั่งจ้าง เลขที่ CNTR-00135/69</t>
  </si>
  <si>
    <t>ซื้อวัสดุสำนักงาน กองคลัง จำนวน 10 รายการ</t>
  </si>
  <si>
    <t>ใบสั่งซื้อ เลขที่ CNTR-00136/69</t>
  </si>
  <si>
    <t>ลว. 31 ก.ค.69</t>
  </si>
  <si>
    <t>ประจำเดือนกรกฎาคม  2569</t>
  </si>
  <si>
    <t>ได้นำข้อมูลเกี่ยวกับการจัดซื้อจัดจ้างตามแบบ  สขร.๑   ( ประจำเดือนกรกฎาคม 2569)</t>
  </si>
  <si>
    <t xml:space="preserve">                    เผยแพร่  เมื่อวันที่ 3 สิงหาคม 2569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</si>
</sst>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65" fontId="8" fillId="0" borderId="2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43" fontId="8" fillId="0" borderId="4" xfId="1" applyFont="1" applyFill="1" applyBorder="1" applyAlignment="1">
      <alignment horizontal="right"/>
    </xf>
    <xf numFmtId="43" fontId="8" fillId="0" borderId="5" xfId="1" applyFont="1" applyFill="1" applyBorder="1" applyAlignment="1">
      <alignment horizontal="right"/>
    </xf>
    <xf numFmtId="43" fontId="8" fillId="0" borderId="6" xfId="1" applyFont="1" applyFill="1" applyBorder="1" applyAlignment="1">
      <alignment horizontal="right"/>
    </xf>
    <xf numFmtId="43" fontId="8" fillId="0" borderId="2" xfId="1" applyFont="1" applyFill="1" applyBorder="1" applyAlignment="1">
      <alignment horizontal="right"/>
    </xf>
    <xf numFmtId="43" fontId="8" fillId="0" borderId="9" xfId="1" applyFont="1" applyFill="1" applyBorder="1" applyAlignment="1">
      <alignment horizontal="right"/>
    </xf>
    <xf numFmtId="166" fontId="11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opLeftCell="A23" zoomScaleNormal="100" workbookViewId="0">
      <selection activeCell="G7" sqref="G7:G51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67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5" t="s">
        <v>65</v>
      </c>
      <c r="B1" s="95"/>
      <c r="C1" s="95"/>
      <c r="D1" s="95"/>
      <c r="E1" s="95"/>
      <c r="F1" s="95"/>
      <c r="G1" s="95"/>
      <c r="H1" s="95"/>
      <c r="I1" s="95"/>
    </row>
    <row r="2" spans="1:9" x14ac:dyDescent="0.35">
      <c r="A2" s="95" t="s">
        <v>27</v>
      </c>
      <c r="B2" s="95"/>
      <c r="C2" s="95"/>
      <c r="D2" s="95"/>
      <c r="E2" s="95"/>
      <c r="F2" s="95"/>
      <c r="G2" s="95"/>
      <c r="H2" s="95"/>
      <c r="I2" s="95"/>
    </row>
    <row r="3" spans="1:9" x14ac:dyDescent="0.35">
      <c r="A3" s="95" t="s">
        <v>66</v>
      </c>
      <c r="B3" s="95"/>
      <c r="C3" s="95"/>
      <c r="D3" s="95"/>
      <c r="E3" s="95"/>
      <c r="F3" s="95"/>
      <c r="G3" s="95"/>
      <c r="H3" s="95"/>
      <c r="I3" s="95"/>
    </row>
    <row r="4" spans="1:9" s="26" customFormat="1" ht="19.5" x14ac:dyDescent="0.3">
      <c r="A4" s="47" t="s">
        <v>28</v>
      </c>
      <c r="B4" s="96" t="s">
        <v>29</v>
      </c>
      <c r="C4" s="98" t="s">
        <v>30</v>
      </c>
      <c r="D4" s="96" t="s">
        <v>31</v>
      </c>
      <c r="E4" s="100" t="s">
        <v>32</v>
      </c>
      <c r="F4" s="48" t="s">
        <v>33</v>
      </c>
      <c r="G4" s="63" t="s">
        <v>34</v>
      </c>
      <c r="H4" s="96" t="s">
        <v>35</v>
      </c>
      <c r="I4" s="49" t="s">
        <v>36</v>
      </c>
    </row>
    <row r="5" spans="1:9" s="26" customFormat="1" ht="19.5" x14ac:dyDescent="0.3">
      <c r="A5" s="42" t="s">
        <v>37</v>
      </c>
      <c r="B5" s="97"/>
      <c r="C5" s="99"/>
      <c r="D5" s="97"/>
      <c r="E5" s="101"/>
      <c r="F5" s="27" t="s">
        <v>38</v>
      </c>
      <c r="G5" s="27" t="s">
        <v>39</v>
      </c>
      <c r="H5" s="102"/>
      <c r="I5" s="41" t="s">
        <v>40</v>
      </c>
    </row>
    <row r="6" spans="1:9" s="26" customFormat="1" ht="19.5" x14ac:dyDescent="0.3">
      <c r="A6" s="50"/>
      <c r="B6" s="51"/>
      <c r="C6" s="52" t="s">
        <v>41</v>
      </c>
      <c r="D6" s="51"/>
      <c r="E6" s="53"/>
      <c r="F6" s="54"/>
      <c r="G6" s="54"/>
      <c r="H6" s="55"/>
      <c r="I6" s="51" t="s">
        <v>41</v>
      </c>
    </row>
    <row r="7" spans="1:9" s="33" customFormat="1" x14ac:dyDescent="0.35">
      <c r="A7" s="32">
        <v>1</v>
      </c>
      <c r="B7" s="36" t="s">
        <v>67</v>
      </c>
      <c r="C7" s="82">
        <v>7860</v>
      </c>
      <c r="D7" s="86">
        <v>7860</v>
      </c>
      <c r="E7" s="32" t="s">
        <v>42</v>
      </c>
      <c r="F7" s="77" t="s">
        <v>69</v>
      </c>
      <c r="G7" s="73" t="str">
        <f>+F7</f>
        <v>ร้านพรจักรไดนาโม</v>
      </c>
      <c r="H7" s="45" t="s">
        <v>43</v>
      </c>
      <c r="I7" s="45" t="s">
        <v>70</v>
      </c>
    </row>
    <row r="8" spans="1:9" s="33" customFormat="1" ht="18.75" x14ac:dyDescent="0.3">
      <c r="A8" s="46"/>
      <c r="B8" s="29" t="s">
        <v>68</v>
      </c>
      <c r="C8" s="83"/>
      <c r="D8" s="87"/>
      <c r="E8" s="28"/>
      <c r="F8" s="30">
        <v>7860</v>
      </c>
      <c r="G8" s="30">
        <f>+F8</f>
        <v>7860</v>
      </c>
      <c r="H8" s="34" t="s">
        <v>44</v>
      </c>
      <c r="I8" s="34" t="s">
        <v>71</v>
      </c>
    </row>
    <row r="9" spans="1:9" s="33" customFormat="1" ht="18.75" x14ac:dyDescent="0.3">
      <c r="A9" s="43"/>
      <c r="B9" s="76"/>
      <c r="C9" s="84"/>
      <c r="D9" s="88"/>
      <c r="E9" s="31"/>
      <c r="F9" s="78"/>
      <c r="G9" s="79"/>
      <c r="H9" s="35" t="s">
        <v>45</v>
      </c>
      <c r="I9" s="65"/>
    </row>
    <row r="10" spans="1:9" s="33" customFormat="1" x14ac:dyDescent="0.35">
      <c r="A10" s="61">
        <v>2</v>
      </c>
      <c r="B10" s="36" t="s">
        <v>72</v>
      </c>
      <c r="C10" s="81">
        <v>64000</v>
      </c>
      <c r="D10" s="89">
        <v>64000</v>
      </c>
      <c r="E10" s="59" t="str">
        <f>+E7</f>
        <v>เฉพาะเจาะจง</v>
      </c>
      <c r="F10" s="77" t="s">
        <v>50</v>
      </c>
      <c r="G10" s="74" t="str">
        <f>+F10</f>
        <v>ซีคอมแอนด์เซอร์วิส</v>
      </c>
      <c r="H10" s="39" t="s">
        <v>43</v>
      </c>
      <c r="I10" s="45" t="s">
        <v>83</v>
      </c>
    </row>
    <row r="11" spans="1:9" s="33" customFormat="1" ht="18.75" x14ac:dyDescent="0.3">
      <c r="A11" s="44"/>
      <c r="B11" s="29" t="s">
        <v>73</v>
      </c>
      <c r="C11" s="85"/>
      <c r="D11" s="90"/>
      <c r="E11" s="40"/>
      <c r="F11" s="37">
        <v>64000</v>
      </c>
      <c r="G11" s="37">
        <f>+F11</f>
        <v>64000</v>
      </c>
      <c r="H11" s="60" t="s">
        <v>44</v>
      </c>
      <c r="I11" s="34" t="s">
        <v>75</v>
      </c>
    </row>
    <row r="12" spans="1:9" s="33" customFormat="1" ht="18.75" x14ac:dyDescent="0.3">
      <c r="A12" s="43"/>
      <c r="B12" s="80" t="s">
        <v>74</v>
      </c>
      <c r="C12" s="84"/>
      <c r="D12" s="88"/>
      <c r="E12" s="72"/>
      <c r="F12" s="78"/>
      <c r="G12" s="79"/>
      <c r="H12" s="35" t="s">
        <v>45</v>
      </c>
      <c r="I12" s="65"/>
    </row>
    <row r="13" spans="1:9" s="33" customFormat="1" ht="18.75" x14ac:dyDescent="0.3">
      <c r="A13" s="64" t="s">
        <v>47</v>
      </c>
      <c r="B13" s="94" t="s">
        <v>76</v>
      </c>
      <c r="C13" s="81">
        <v>46900</v>
      </c>
      <c r="D13" s="89">
        <v>46900</v>
      </c>
      <c r="E13" s="59" t="s">
        <v>42</v>
      </c>
      <c r="F13" s="75" t="s">
        <v>50</v>
      </c>
      <c r="G13" s="74" t="str">
        <f>+F13</f>
        <v>ซีคอมแอนด์เซอร์วิส</v>
      </c>
      <c r="H13" s="45" t="s">
        <v>43</v>
      </c>
      <c r="I13" s="45" t="s">
        <v>84</v>
      </c>
    </row>
    <row r="14" spans="1:9" s="33" customFormat="1" ht="18.75" x14ac:dyDescent="0.3">
      <c r="A14" s="44"/>
      <c r="B14" s="92" t="s">
        <v>77</v>
      </c>
      <c r="C14" s="85"/>
      <c r="D14" s="90"/>
      <c r="E14" s="40"/>
      <c r="F14" s="37">
        <v>46900</v>
      </c>
      <c r="G14" s="30">
        <f>+F14</f>
        <v>46900</v>
      </c>
      <c r="H14" s="34" t="s">
        <v>44</v>
      </c>
      <c r="I14" s="34" t="s">
        <v>78</v>
      </c>
    </row>
    <row r="15" spans="1:9" s="33" customFormat="1" ht="18.75" x14ac:dyDescent="0.3">
      <c r="A15" s="43"/>
      <c r="B15" s="93" t="s">
        <v>82</v>
      </c>
      <c r="C15" s="84"/>
      <c r="D15" s="88"/>
      <c r="E15" s="31"/>
      <c r="F15" s="78"/>
      <c r="G15" s="79"/>
      <c r="H15" s="35" t="s">
        <v>45</v>
      </c>
      <c r="I15" s="35"/>
    </row>
    <row r="16" spans="1:9" s="33" customFormat="1" ht="18" customHeight="1" x14ac:dyDescent="0.35">
      <c r="A16" s="64" t="s">
        <v>46</v>
      </c>
      <c r="B16" s="36" t="s">
        <v>79</v>
      </c>
      <c r="C16" s="81">
        <v>32000</v>
      </c>
      <c r="D16" s="89">
        <v>32000</v>
      </c>
      <c r="E16" s="59" t="s">
        <v>42</v>
      </c>
      <c r="F16" s="69" t="s">
        <v>50</v>
      </c>
      <c r="G16" s="66" t="str">
        <f>+F16</f>
        <v>ซีคอมแอนด์เซอร์วิส</v>
      </c>
      <c r="H16" s="45" t="s">
        <v>43</v>
      </c>
      <c r="I16" s="45" t="s">
        <v>85</v>
      </c>
    </row>
    <row r="17" spans="1:9" s="33" customFormat="1" ht="18.75" x14ac:dyDescent="0.3">
      <c r="A17" s="44"/>
      <c r="B17" s="29" t="s">
        <v>80</v>
      </c>
      <c r="C17" s="85"/>
      <c r="D17" s="90"/>
      <c r="E17" s="40"/>
      <c r="F17" s="37">
        <v>32000</v>
      </c>
      <c r="G17" s="30">
        <f>+F17</f>
        <v>32000</v>
      </c>
      <c r="H17" s="34" t="s">
        <v>44</v>
      </c>
      <c r="I17" s="34" t="s">
        <v>78</v>
      </c>
    </row>
    <row r="18" spans="1:9" s="33" customFormat="1" ht="18.75" x14ac:dyDescent="0.3">
      <c r="A18" s="43"/>
      <c r="B18" s="80" t="s">
        <v>81</v>
      </c>
      <c r="C18" s="84"/>
      <c r="D18" s="88"/>
      <c r="E18" s="31"/>
      <c r="F18" s="78"/>
      <c r="G18" s="79"/>
      <c r="H18" s="35" t="s">
        <v>45</v>
      </c>
      <c r="I18" s="35"/>
    </row>
    <row r="19" spans="1:9" x14ac:dyDescent="0.35">
      <c r="A19" s="64" t="s">
        <v>52</v>
      </c>
      <c r="B19" s="58" t="s">
        <v>86</v>
      </c>
      <c r="C19" s="81">
        <v>73800</v>
      </c>
      <c r="D19" s="89">
        <v>73800</v>
      </c>
      <c r="E19" s="59" t="s">
        <v>42</v>
      </c>
      <c r="F19" s="74" t="s">
        <v>87</v>
      </c>
      <c r="G19" s="74" t="str">
        <f>+F19</f>
        <v>บ.เมเจอร์ เฟอร์นิเจอร์ มอลล์ (2012) จำกัด</v>
      </c>
      <c r="H19" s="45" t="s">
        <v>43</v>
      </c>
      <c r="I19" s="45" t="s">
        <v>88</v>
      </c>
    </row>
    <row r="20" spans="1:9" x14ac:dyDescent="0.35">
      <c r="A20" s="44"/>
      <c r="B20" s="38"/>
      <c r="C20" s="85"/>
      <c r="D20" s="90"/>
      <c r="E20" s="40"/>
      <c r="F20" s="37">
        <v>73800</v>
      </c>
      <c r="G20" s="30">
        <f>+F20</f>
        <v>73800</v>
      </c>
      <c r="H20" s="34" t="s">
        <v>44</v>
      </c>
      <c r="I20" s="34" t="s">
        <v>89</v>
      </c>
    </row>
    <row r="21" spans="1:9" x14ac:dyDescent="0.35">
      <c r="A21" s="43"/>
      <c r="B21" s="76"/>
      <c r="C21" s="84"/>
      <c r="D21" s="88"/>
      <c r="E21" s="31"/>
      <c r="F21" s="78"/>
      <c r="G21" s="79"/>
      <c r="H21" s="35" t="s">
        <v>45</v>
      </c>
      <c r="I21" s="35"/>
    </row>
    <row r="22" spans="1:9" x14ac:dyDescent="0.35">
      <c r="A22" s="64" t="s">
        <v>53</v>
      </c>
      <c r="B22" s="58" t="s">
        <v>90</v>
      </c>
      <c r="C22" s="81">
        <v>12900</v>
      </c>
      <c r="D22" s="89">
        <v>12900</v>
      </c>
      <c r="E22" s="59" t="s">
        <v>42</v>
      </c>
      <c r="F22" s="74" t="s">
        <v>87</v>
      </c>
      <c r="G22" s="74" t="s">
        <v>87</v>
      </c>
      <c r="H22" s="45" t="s">
        <v>43</v>
      </c>
      <c r="I22" s="45" t="s">
        <v>91</v>
      </c>
    </row>
    <row r="23" spans="1:9" x14ac:dyDescent="0.35">
      <c r="A23" s="44"/>
      <c r="B23" s="38"/>
      <c r="C23" s="85"/>
      <c r="D23" s="90"/>
      <c r="E23" s="40"/>
      <c r="F23" s="37">
        <v>12870</v>
      </c>
      <c r="G23" s="30">
        <f>+F23</f>
        <v>12870</v>
      </c>
      <c r="H23" s="34" t="s">
        <v>44</v>
      </c>
      <c r="I23" s="34" t="s">
        <v>89</v>
      </c>
    </row>
    <row r="24" spans="1:9" x14ac:dyDescent="0.35">
      <c r="A24" s="43"/>
      <c r="B24" s="76"/>
      <c r="C24" s="84"/>
      <c r="D24" s="88"/>
      <c r="E24" s="31"/>
      <c r="F24" s="78"/>
      <c r="G24" s="79"/>
      <c r="H24" s="35" t="s">
        <v>45</v>
      </c>
      <c r="I24" s="35"/>
    </row>
    <row r="25" spans="1:9" x14ac:dyDescent="0.35">
      <c r="A25" s="64" t="s">
        <v>54</v>
      </c>
      <c r="B25" s="58" t="s">
        <v>92</v>
      </c>
      <c r="C25" s="81">
        <v>60000</v>
      </c>
      <c r="D25" s="89">
        <v>60000</v>
      </c>
      <c r="E25" s="59" t="s">
        <v>42</v>
      </c>
      <c r="F25" s="69" t="s">
        <v>93</v>
      </c>
      <c r="G25" s="66" t="str">
        <f>+F25</f>
        <v>บริษัท ซัสโก้ จำกัด (มหาชน)</v>
      </c>
      <c r="H25" s="45" t="s">
        <v>43</v>
      </c>
      <c r="I25" s="45" t="s">
        <v>94</v>
      </c>
    </row>
    <row r="26" spans="1:9" x14ac:dyDescent="0.35">
      <c r="A26" s="44"/>
      <c r="B26" s="38"/>
      <c r="C26" s="85"/>
      <c r="D26" s="90"/>
      <c r="E26" s="40"/>
      <c r="F26" s="37">
        <v>60000</v>
      </c>
      <c r="G26" s="30">
        <f>+F26</f>
        <v>60000</v>
      </c>
      <c r="H26" s="34" t="s">
        <v>44</v>
      </c>
      <c r="I26" s="34" t="s">
        <v>95</v>
      </c>
    </row>
    <row r="27" spans="1:9" x14ac:dyDescent="0.35">
      <c r="A27" s="43"/>
      <c r="B27" s="76"/>
      <c r="C27" s="84"/>
      <c r="D27" s="88"/>
      <c r="E27" s="31"/>
      <c r="F27" s="78"/>
      <c r="G27" s="79"/>
      <c r="H27" s="35" t="s">
        <v>45</v>
      </c>
      <c r="I27" s="35"/>
    </row>
    <row r="28" spans="1:9" x14ac:dyDescent="0.35">
      <c r="A28" s="64" t="s">
        <v>55</v>
      </c>
      <c r="B28" s="58" t="s">
        <v>96</v>
      </c>
      <c r="C28" s="81">
        <v>3470</v>
      </c>
      <c r="D28" s="89">
        <v>3470</v>
      </c>
      <c r="E28" s="59" t="s">
        <v>42</v>
      </c>
      <c r="F28" s="69" t="s">
        <v>63</v>
      </c>
      <c r="G28" s="66" t="str">
        <f>+F28</f>
        <v>สิชลโฆษณา</v>
      </c>
      <c r="H28" s="45" t="s">
        <v>43</v>
      </c>
      <c r="I28" s="45" t="s">
        <v>98</v>
      </c>
    </row>
    <row r="29" spans="1:9" x14ac:dyDescent="0.35">
      <c r="A29" s="44"/>
      <c r="B29" s="38" t="s">
        <v>97</v>
      </c>
      <c r="C29" s="85"/>
      <c r="D29" s="90"/>
      <c r="E29" s="40"/>
      <c r="F29" s="37">
        <v>3470</v>
      </c>
      <c r="G29" s="30">
        <f>+F29</f>
        <v>3470</v>
      </c>
      <c r="H29" s="34" t="s">
        <v>44</v>
      </c>
      <c r="I29" s="34" t="s">
        <v>95</v>
      </c>
    </row>
    <row r="30" spans="1:9" x14ac:dyDescent="0.35">
      <c r="A30" s="43"/>
      <c r="B30" s="76"/>
      <c r="C30" s="84"/>
      <c r="D30" s="88"/>
      <c r="E30" s="31"/>
      <c r="F30" s="78"/>
      <c r="G30" s="79"/>
      <c r="H30" s="35" t="s">
        <v>45</v>
      </c>
      <c r="I30" s="35"/>
    </row>
    <row r="31" spans="1:9" x14ac:dyDescent="0.35">
      <c r="A31" s="64" t="s">
        <v>49</v>
      </c>
      <c r="B31" s="58" t="s">
        <v>99</v>
      </c>
      <c r="C31" s="81">
        <v>240000</v>
      </c>
      <c r="D31" s="89">
        <v>240000</v>
      </c>
      <c r="E31" s="59" t="s">
        <v>42</v>
      </c>
      <c r="F31" s="69" t="s">
        <v>101</v>
      </c>
      <c r="G31" s="66" t="str">
        <f>+F31</f>
        <v>นายภากร โชติชุติหิรัญ</v>
      </c>
      <c r="H31" s="45" t="s">
        <v>43</v>
      </c>
      <c r="I31" s="45" t="s">
        <v>102</v>
      </c>
    </row>
    <row r="32" spans="1:9" x14ac:dyDescent="0.35">
      <c r="A32" s="44"/>
      <c r="B32" s="38" t="s">
        <v>100</v>
      </c>
      <c r="C32" s="85"/>
      <c r="D32" s="90"/>
      <c r="E32" s="40"/>
      <c r="F32" s="37">
        <v>240000</v>
      </c>
      <c r="G32" s="30">
        <f>+F32</f>
        <v>240000</v>
      </c>
      <c r="H32" s="34" t="s">
        <v>44</v>
      </c>
      <c r="I32" s="34" t="s">
        <v>103</v>
      </c>
    </row>
    <row r="33" spans="1:9" x14ac:dyDescent="0.35">
      <c r="A33" s="43"/>
      <c r="B33" s="76"/>
      <c r="C33" s="84"/>
      <c r="D33" s="88"/>
      <c r="E33" s="31"/>
      <c r="F33" s="78"/>
      <c r="G33" s="79"/>
      <c r="H33" s="35" t="s">
        <v>45</v>
      </c>
      <c r="I33" s="35"/>
    </row>
    <row r="34" spans="1:9" x14ac:dyDescent="0.35">
      <c r="A34" s="64" t="s">
        <v>57</v>
      </c>
      <c r="B34" s="58" t="s">
        <v>104</v>
      </c>
      <c r="C34" s="81">
        <v>379000</v>
      </c>
      <c r="D34" s="89">
        <v>404572.88</v>
      </c>
      <c r="E34" s="59" t="s">
        <v>42</v>
      </c>
      <c r="F34" s="69" t="s">
        <v>105</v>
      </c>
      <c r="G34" s="66" t="str">
        <f>+F34</f>
        <v>คงแก้ว ธุรกิจ</v>
      </c>
      <c r="H34" s="45" t="s">
        <v>43</v>
      </c>
      <c r="I34" s="45" t="s">
        <v>106</v>
      </c>
    </row>
    <row r="35" spans="1:9" x14ac:dyDescent="0.35">
      <c r="A35" s="44"/>
      <c r="B35" s="38" t="s">
        <v>51</v>
      </c>
      <c r="C35" s="85"/>
      <c r="D35" s="90"/>
      <c r="E35" s="40"/>
      <c r="F35" s="37">
        <v>378000</v>
      </c>
      <c r="G35" s="30">
        <f>+F35</f>
        <v>378000</v>
      </c>
      <c r="H35" s="34" t="s">
        <v>44</v>
      </c>
      <c r="I35" s="34" t="s">
        <v>107</v>
      </c>
    </row>
    <row r="36" spans="1:9" x14ac:dyDescent="0.35">
      <c r="A36" s="43"/>
      <c r="B36" s="76"/>
      <c r="C36" s="84"/>
      <c r="D36" s="88"/>
      <c r="E36" s="31"/>
      <c r="F36" s="78"/>
      <c r="G36" s="79"/>
      <c r="H36" s="35" t="s">
        <v>45</v>
      </c>
      <c r="I36" s="35"/>
    </row>
    <row r="37" spans="1:9" x14ac:dyDescent="0.35">
      <c r="A37" s="64" t="s">
        <v>58</v>
      </c>
      <c r="B37" s="58" t="s">
        <v>109</v>
      </c>
      <c r="C37" s="81">
        <v>450</v>
      </c>
      <c r="D37" s="89">
        <v>450</v>
      </c>
      <c r="E37" s="59" t="s">
        <v>42</v>
      </c>
      <c r="F37" s="69" t="s">
        <v>63</v>
      </c>
      <c r="G37" s="66" t="str">
        <f>+F37</f>
        <v>สิชลโฆษณา</v>
      </c>
      <c r="H37" s="45" t="s">
        <v>43</v>
      </c>
      <c r="I37" s="45" t="s">
        <v>110</v>
      </c>
    </row>
    <row r="38" spans="1:9" x14ac:dyDescent="0.35">
      <c r="A38" s="44"/>
      <c r="B38" s="38" t="s">
        <v>108</v>
      </c>
      <c r="C38" s="85"/>
      <c r="D38" s="90"/>
      <c r="E38" s="40"/>
      <c r="F38" s="37">
        <v>450</v>
      </c>
      <c r="G38" s="30">
        <f>+F38</f>
        <v>450</v>
      </c>
      <c r="H38" s="34" t="s">
        <v>44</v>
      </c>
      <c r="I38" s="34" t="s">
        <v>107</v>
      </c>
    </row>
    <row r="39" spans="1:9" x14ac:dyDescent="0.35">
      <c r="A39" s="43"/>
      <c r="B39" s="76"/>
      <c r="C39" s="84"/>
      <c r="D39" s="88"/>
      <c r="E39" s="31"/>
      <c r="F39" s="78"/>
      <c r="G39" s="79"/>
      <c r="H39" s="35" t="s">
        <v>45</v>
      </c>
      <c r="I39" s="35"/>
    </row>
    <row r="40" spans="1:9" x14ac:dyDescent="0.35">
      <c r="A40" s="64" t="s">
        <v>59</v>
      </c>
      <c r="B40" s="58" t="s">
        <v>111</v>
      </c>
      <c r="C40" s="81">
        <v>8500</v>
      </c>
      <c r="D40" s="89">
        <v>8500</v>
      </c>
      <c r="E40" s="59" t="s">
        <v>42</v>
      </c>
      <c r="F40" s="69" t="s">
        <v>64</v>
      </c>
      <c r="G40" s="66" t="str">
        <f>+F40</f>
        <v>ร้านท่าหินการยางและรถยก</v>
      </c>
      <c r="H40" s="45" t="s">
        <v>43</v>
      </c>
      <c r="I40" s="45" t="s">
        <v>113</v>
      </c>
    </row>
    <row r="41" spans="1:9" x14ac:dyDescent="0.35">
      <c r="A41" s="44"/>
      <c r="B41" s="38" t="s">
        <v>112</v>
      </c>
      <c r="C41" s="85"/>
      <c r="D41" s="90"/>
      <c r="E41" s="40"/>
      <c r="F41" s="37">
        <v>8500</v>
      </c>
      <c r="G41" s="30">
        <f>+F41</f>
        <v>8500</v>
      </c>
      <c r="H41" s="34" t="s">
        <v>44</v>
      </c>
      <c r="I41" s="34" t="s">
        <v>107</v>
      </c>
    </row>
    <row r="42" spans="1:9" x14ac:dyDescent="0.35">
      <c r="A42" s="43"/>
      <c r="B42" s="76"/>
      <c r="C42" s="84"/>
      <c r="D42" s="88"/>
      <c r="E42" s="31"/>
      <c r="F42" s="78"/>
      <c r="G42" s="79"/>
      <c r="H42" s="35" t="s">
        <v>45</v>
      </c>
      <c r="I42" s="35"/>
    </row>
    <row r="43" spans="1:9" x14ac:dyDescent="0.35">
      <c r="A43" s="64" t="s">
        <v>60</v>
      </c>
      <c r="B43" s="58" t="s">
        <v>114</v>
      </c>
      <c r="C43" s="81">
        <v>2000</v>
      </c>
      <c r="D43" s="89">
        <v>2000</v>
      </c>
      <c r="E43" s="59" t="s">
        <v>42</v>
      </c>
      <c r="F43" s="69" t="s">
        <v>50</v>
      </c>
      <c r="G43" s="66" t="str">
        <f>+F43</f>
        <v>ซีคอมแอนด์เซอร์วิส</v>
      </c>
      <c r="H43" s="45" t="s">
        <v>43</v>
      </c>
      <c r="I43" s="45" t="s">
        <v>116</v>
      </c>
    </row>
    <row r="44" spans="1:9" x14ac:dyDescent="0.35">
      <c r="A44" s="44"/>
      <c r="B44" s="38" t="s">
        <v>115</v>
      </c>
      <c r="C44" s="85"/>
      <c r="D44" s="90"/>
      <c r="E44" s="40"/>
      <c r="F44" s="37">
        <v>2000</v>
      </c>
      <c r="G44" s="30">
        <f>+F44</f>
        <v>2000</v>
      </c>
      <c r="H44" s="34" t="s">
        <v>44</v>
      </c>
      <c r="I44" s="34" t="s">
        <v>117</v>
      </c>
    </row>
    <row r="45" spans="1:9" x14ac:dyDescent="0.35">
      <c r="A45" s="43"/>
      <c r="B45" s="80"/>
      <c r="C45" s="84"/>
      <c r="D45" s="88"/>
      <c r="E45" s="31"/>
      <c r="F45" s="78"/>
      <c r="G45" s="79"/>
      <c r="H45" s="35" t="s">
        <v>45</v>
      </c>
      <c r="I45" s="35"/>
    </row>
    <row r="46" spans="1:9" x14ac:dyDescent="0.35">
      <c r="A46" s="64" t="s">
        <v>61</v>
      </c>
      <c r="B46" s="58" t="s">
        <v>118</v>
      </c>
      <c r="C46" s="81">
        <v>5000</v>
      </c>
      <c r="D46" s="89">
        <v>5000</v>
      </c>
      <c r="E46" s="59" t="s">
        <v>42</v>
      </c>
      <c r="F46" s="69" t="s">
        <v>119</v>
      </c>
      <c r="G46" s="66" t="str">
        <f>+F46</f>
        <v>นางสาวบุญศรี  เกษรสิทธิ์</v>
      </c>
      <c r="H46" s="45" t="s">
        <v>43</v>
      </c>
      <c r="I46" s="45" t="s">
        <v>120</v>
      </c>
    </row>
    <row r="47" spans="1:9" x14ac:dyDescent="0.35">
      <c r="A47" s="44"/>
      <c r="B47" s="38"/>
      <c r="C47" s="85"/>
      <c r="D47" s="90"/>
      <c r="E47" s="40"/>
      <c r="F47" s="37">
        <v>5000</v>
      </c>
      <c r="G47" s="30">
        <f>+F47</f>
        <v>5000</v>
      </c>
      <c r="H47" s="34" t="s">
        <v>44</v>
      </c>
      <c r="I47" s="34" t="s">
        <v>117</v>
      </c>
    </row>
    <row r="48" spans="1:9" x14ac:dyDescent="0.35">
      <c r="A48" s="43"/>
      <c r="B48" s="76"/>
      <c r="C48" s="84"/>
      <c r="D48" s="88"/>
      <c r="E48" s="31"/>
      <c r="F48" s="78"/>
      <c r="G48" s="79"/>
      <c r="H48" s="35" t="s">
        <v>45</v>
      </c>
      <c r="I48" s="35"/>
    </row>
    <row r="49" spans="1:9" x14ac:dyDescent="0.35">
      <c r="A49" s="64" t="s">
        <v>62</v>
      </c>
      <c r="B49" s="58" t="s">
        <v>121</v>
      </c>
      <c r="C49" s="81">
        <v>27245</v>
      </c>
      <c r="D49" s="89">
        <v>27245</v>
      </c>
      <c r="E49" s="59" t="s">
        <v>42</v>
      </c>
      <c r="F49" s="69" t="s">
        <v>56</v>
      </c>
      <c r="G49" s="66" t="str">
        <f>+F49</f>
        <v>ร้านบูรพาเครื่องเขียน</v>
      </c>
      <c r="H49" s="45" t="s">
        <v>43</v>
      </c>
      <c r="I49" s="45" t="s">
        <v>122</v>
      </c>
    </row>
    <row r="50" spans="1:9" x14ac:dyDescent="0.35">
      <c r="A50" s="44"/>
      <c r="B50" s="38"/>
      <c r="C50" s="85"/>
      <c r="D50" s="90"/>
      <c r="E50" s="40"/>
      <c r="F50" s="37">
        <v>27245</v>
      </c>
      <c r="G50" s="30">
        <f>+F50</f>
        <v>27245</v>
      </c>
      <c r="H50" s="34" t="s">
        <v>44</v>
      </c>
      <c r="I50" s="34" t="s">
        <v>123</v>
      </c>
    </row>
    <row r="51" spans="1:9" x14ac:dyDescent="0.35">
      <c r="A51" s="43"/>
      <c r="B51" s="76"/>
      <c r="C51" s="84"/>
      <c r="D51" s="88"/>
      <c r="E51" s="31"/>
      <c r="F51" s="78"/>
      <c r="G51" s="79"/>
      <c r="H51" s="35" t="s">
        <v>45</v>
      </c>
      <c r="I51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zoomScaleSheetLayoutView="100" workbookViewId="0">
      <selection activeCell="H20" sqref="H2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3" t="s">
        <v>11</v>
      </c>
      <c r="B1" s="103"/>
      <c r="C1" s="103"/>
      <c r="D1" s="103"/>
      <c r="E1" s="103"/>
      <c r="F1" s="103"/>
      <c r="G1" s="103"/>
      <c r="H1" s="103"/>
    </row>
    <row r="2" spans="1:10" x14ac:dyDescent="0.35">
      <c r="A2" s="103" t="s">
        <v>124</v>
      </c>
      <c r="B2" s="103"/>
      <c r="C2" s="103"/>
      <c r="D2" s="103"/>
      <c r="E2" s="103"/>
      <c r="F2" s="103"/>
      <c r="G2" s="103"/>
      <c r="H2" s="103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5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5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5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55</v>
      </c>
      <c r="D10" s="14">
        <f>+Sheet1!C7+Sheet1!C28+Sheet1!C31+Sheet1!C34+Sheet1!C37+Sheet1!C40+Sheet1!C43+Sheet1!C46</f>
        <v>646280</v>
      </c>
      <c r="E10" s="18">
        <f>+Sheet1!D7+Sheet1!D28+Sheet1!D31+Sheet1!D34+Sheet1!D37+Sheet1!D40+Sheet1!D43+Sheet1!D46</f>
        <v>671852.88</v>
      </c>
      <c r="F10" s="14">
        <f>+Sheet1!G8+Sheet1!G29+Sheet1!G32+Sheet1!G35+Sheet1!G38+Sheet1!G41+Sheet1!G44+Sheet1!G47</f>
        <v>645280</v>
      </c>
      <c r="G10" s="91">
        <f>+D10-E10</f>
        <v>-25572.880000000005</v>
      </c>
      <c r="H10" s="15"/>
    </row>
    <row r="11" spans="1:10" x14ac:dyDescent="0.35">
      <c r="A11" s="12">
        <v>5</v>
      </c>
      <c r="B11" s="13" t="s">
        <v>22</v>
      </c>
      <c r="C11" s="11" t="s">
        <v>54</v>
      </c>
      <c r="D11" s="14">
        <f>+Sheet1!C10+Sheet1!C13+Sheet1!C16+Sheet1!C19+Sheet1!C22+Sheet1!C25+Sheet1!C49</f>
        <v>316845</v>
      </c>
      <c r="E11" s="18">
        <f>+Sheet1!D10+Sheet1!D13+Sheet1!D16+Sheet1!D19+Sheet1!D22+Sheet1!D25+Sheet1!D49</f>
        <v>316845</v>
      </c>
      <c r="F11" s="14">
        <f>+Sheet1!G11+Sheet1!G14+Sheet1!G17+Sheet1!G20+Sheet1!G23+Sheet1!G26+Sheet1!G50</f>
        <v>316815</v>
      </c>
      <c r="G11" s="56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0</v>
      </c>
      <c r="D12" s="14">
        <v>0</v>
      </c>
      <c r="E12" s="18">
        <v>0</v>
      </c>
      <c r="F12" s="14">
        <v>0</v>
      </c>
      <c r="G12" s="56" t="s"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68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68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62" t="s">
        <v>13</v>
      </c>
      <c r="F15" s="14" t="s">
        <v>13</v>
      </c>
      <c r="G15" s="57" t="s">
        <v>0</v>
      </c>
      <c r="H15" s="16"/>
    </row>
    <row r="16" spans="1:10" x14ac:dyDescent="0.35">
      <c r="A16" s="17">
        <v>10</v>
      </c>
      <c r="B16" s="23" t="s">
        <v>26</v>
      </c>
      <c r="C16" s="70" t="s">
        <v>0</v>
      </c>
      <c r="D16" s="71" t="s">
        <v>13</v>
      </c>
      <c r="E16" s="71" t="s">
        <v>13</v>
      </c>
      <c r="F16" s="71" t="s">
        <v>13</v>
      </c>
      <c r="G16" s="70" t="s">
        <v>0</v>
      </c>
      <c r="H16" s="20"/>
    </row>
    <row r="17" spans="2:8" x14ac:dyDescent="0.35">
      <c r="B17" s="1" t="s">
        <v>125</v>
      </c>
    </row>
    <row r="18" spans="2:8" x14ac:dyDescent="0.35">
      <c r="B18" s="1" t="s">
        <v>126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3" t="s">
        <v>15</v>
      </c>
      <c r="F21" s="103"/>
      <c r="G21" s="103"/>
      <c r="H21" s="103"/>
    </row>
    <row r="22" spans="2:8" ht="23.25" customHeight="1" x14ac:dyDescent="0.35">
      <c r="E22" s="103" t="s">
        <v>48</v>
      </c>
      <c r="F22" s="103"/>
      <c r="G22" s="103"/>
      <c r="H22" s="103"/>
    </row>
    <row r="23" spans="2:8" ht="23.25" customHeight="1" x14ac:dyDescent="0.35">
      <c r="E23" s="103" t="s">
        <v>14</v>
      </c>
      <c r="F23" s="103"/>
      <c r="G23" s="103"/>
      <c r="H23" s="103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2026-08-04T02:57:33Z</cp:lastPrinted>
  <dcterms:created xsi:type="dcterms:W3CDTF">2006-08-30T06:08:37Z</dcterms:created>
  <dcterms:modified xsi:type="dcterms:W3CDTF">2026-08-04T02:57:39Z</dcterms:modified>
</cp:coreProperties>
</file>