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กรกฎาคม" sheetId="1" r:id="rId1"/>
    <sheet name="Sheet2" sheetId="9" r:id="rId2"/>
  </sheets>
  <definedNames>
    <definedName name="_xlnm.Print_Area" localSheetId="0">กรกฎาคม!#REF!</definedName>
    <definedName name="_xlnm.Print_Titles" localSheetId="0">กรกฎาคม!$4:$6</definedName>
  </definedNames>
  <calcPr calcId="152511"/>
</workbook>
</file>

<file path=xl/calcChain.xml><?xml version="1.0" encoding="utf-8"?>
<calcChain xmlns="http://schemas.openxmlformats.org/spreadsheetml/2006/main">
  <c r="G14" i="9" l="1"/>
  <c r="F14" i="9"/>
  <c r="E14" i="9"/>
  <c r="D14" i="9"/>
  <c r="G12" i="9"/>
  <c r="F12" i="9"/>
  <c r="E12" i="9"/>
  <c r="D12" i="9"/>
  <c r="F11" i="9"/>
  <c r="E11" i="9"/>
  <c r="D11" i="9"/>
  <c r="G59" i="1" l="1"/>
  <c r="G58" i="1"/>
  <c r="G56" i="1"/>
  <c r="G55" i="1"/>
  <c r="G53" i="1"/>
  <c r="G52" i="1"/>
  <c r="F38" i="1" l="1"/>
  <c r="G50" i="1"/>
  <c r="G49" i="1"/>
  <c r="G23" i="1" l="1"/>
  <c r="G22" i="1"/>
  <c r="G47" i="1" l="1"/>
  <c r="G46" i="1"/>
  <c r="G44" i="1"/>
  <c r="G43" i="1"/>
  <c r="G41" i="1"/>
  <c r="G40" i="1"/>
  <c r="G38" i="1"/>
  <c r="G37" i="1"/>
  <c r="G35" i="1" l="1"/>
  <c r="G34" i="1"/>
  <c r="G32" i="1" l="1"/>
  <c r="G31" i="1"/>
  <c r="G11" i="9" l="1"/>
  <c r="G8" i="1"/>
  <c r="G7" i="1"/>
  <c r="G29" i="1" l="1"/>
  <c r="G28" i="1"/>
  <c r="G26" i="1" l="1"/>
  <c r="G25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<sst xmlns="http://schemas.openxmlformats.org/spreadsheetml/2006/main" count="299" uniqueCount="149">
  <si>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</si>
  <si>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</si>
  <si>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</si>
  <si>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</si>
  <si>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</si>
  <si>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</si>
  <si>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</si>
  <si>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</si>
  <si>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</si>
  <si>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</si>
  <si>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</si>
  <si>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</si>
  <si>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</si>
  <si>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</si>
  <si>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</si>
  <si>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</si>
  <si>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</si>
  <si>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</si>
  <si>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</si>
  <si>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</si>
  <si>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</si>
  <si>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</si>
  <si>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</si>
  <si>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</si>
  <si>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</si>
  <si>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</si>
  <si>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</si>
  <si>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</si>
  <si>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</si>
  <si>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</si>
  <si>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</si>
  <si>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</si>
  <si>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</si>
  <si>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</si>
  <si>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</si>
  <si>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</si>
  <si>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</si>
  <si>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</si>
  <si>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</si>
  <si>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</si>
  <si>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</si>
  <si>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</si>
  <si>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</si>
  <si>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</si>
  <si>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</si>
  <si>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</si>
  <si>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นางสาวสุภาพร  สมเขาใหญ่</t>
  </si>
  <si>
    <t>ร้านท่าหินการยางและรถยก</t>
  </si>
  <si>
    <t>ซื้ออาหารเสริม (นม) โรงเรียน ประจำภาคเรียนที่</t>
  </si>
  <si>
    <t>บริษัท แมรี่ แอน แดรี่ โปรดักส์ จำกัด</t>
  </si>
  <si>
    <t>ได้นำข้อมูลเกี่ยวกับการจัดซื้อจัดจ้างตามแบบ  สขร.๑   ( ประจำเดือนมิถุนายน 2563)</t>
  </si>
  <si>
    <t xml:space="preserve">              (นางสุมิตรา  รักบำรุง)</t>
  </si>
  <si>
    <t>สรุปผลการดำเนินการจัดซื้อจัดจ้างในรอบเดือนกรกฎาคม 2563</t>
  </si>
  <si>
    <t>วันที่  3  เดือน สิงหาคม พ.ศ. 2563</t>
  </si>
  <si>
    <t>ซื้อวัสดุยานพาหนะลุขนส่ง (ยางรถบรรทุกหกล้อ)</t>
  </si>
  <si>
    <t>ใบสั่งซื้อ เลขที่ CNTR-0123/63</t>
  </si>
  <si>
    <t>ลว. 2 ก.ค. 63</t>
  </si>
  <si>
    <t xml:space="preserve">ซื้อมาตรวัดน้ำ พร้อมอุปกรณ์ประกอบบ้านวังสร้าน </t>
  </si>
  <si>
    <t>ม.10</t>
  </si>
  <si>
    <t>ร้านสิชลการไฟฟ้า</t>
  </si>
  <si>
    <t>ใบสั่งซื้อ เลขที่ CNTR-0126/63</t>
  </si>
  <si>
    <t>ลว. 10 ก.ค. 63</t>
  </si>
  <si>
    <t>ซื้อวัสดุเครื่องเขียนและอุปกรณ์สำหรับโครงการฝึก</t>
  </si>
  <si>
    <t>อบรมจัดตั้งชุดปฏิบัติการจิตอาสาภัยพิบัติ ประจำ</t>
  </si>
  <si>
    <t>อบต.ฉลอง</t>
  </si>
  <si>
    <t>ร้านปรีดาค้าวัสดุ</t>
  </si>
  <si>
    <t>ใบสั่งซื้อ เลขที่ CNTR-0129/63</t>
  </si>
  <si>
    <t>ลว. 16 ก.ค. 63</t>
  </si>
  <si>
    <t>ซื้อวัสดุสนามสำหรับโครงการฝึกอบรมจัดตั้งชุด</t>
  </si>
  <si>
    <t>ปฏิบัติการจิตอาสาภัยพิบัติประจำ อบต.ฉลอง</t>
  </si>
  <si>
    <t>ส.การสื่อสาร</t>
  </si>
  <si>
    <t xml:space="preserve">ใบสั่งซื้อ เลขที่ CNTR-0130/63  </t>
  </si>
  <si>
    <t>ซื้อชุดสำหรับฝึกภาคสนามของผู้เข้าอบรมโครงการ</t>
  </si>
  <si>
    <t>ฝึกอบรมจัดตั้งชุดปฏิบัติการจิตอาสาภัยพิบัติประจำ</t>
  </si>
  <si>
    <t>นางสาวเบญจพร  วัฒนสกุลพงศ์</t>
  </si>
  <si>
    <t xml:space="preserve">ใบสั่งซื้อ เลขที่ CNTR-0131/63  </t>
  </si>
  <si>
    <t>ซื้อวัสดุการฝึกอบรม (ล้อยางรถยนต์) สำหรับโครง</t>
  </si>
  <si>
    <t>การฝึกอบรมจัดตั้งชุดปฏิบัติการจิตอาสาภัยพิบัติ</t>
  </si>
  <si>
    <t>ประจำ อบต.ฉลอง</t>
  </si>
  <si>
    <t>นายนฤดม  โจมฤทธิ์</t>
  </si>
  <si>
    <t xml:space="preserve">ใบสั่งซื้อ เลขที่ CNTR-0134/63  </t>
  </si>
  <si>
    <t>ซื้อวัสดุและอุปกรณ์สำหรับโครงการฝึกอบรมจัดตั้ง</t>
  </si>
  <si>
    <t>ชุดปฏิบัติการจิตอาสาภัยพิบัติประจำ อบต.ฉลอง</t>
  </si>
  <si>
    <t xml:space="preserve">ใบสั่งซื้อ เลขที่ CNTR-0135/63  </t>
  </si>
  <si>
    <t>1/2563 ปีการศึกษา 2563 ครั้งที่ 3</t>
  </si>
  <si>
    <t xml:space="preserve">ใบสั่งซื้อ เลขที่ CNTR-0139/63  </t>
  </si>
  <si>
    <t>ลว. 31 ก.ค. 63</t>
  </si>
  <si>
    <t>จ้างเหมาสำรวจข้อมูลภาคสนามตามโครงการแผนที่ภาษี</t>
  </si>
  <si>
    <t>นายปกรณ์เกียรติ ชุติก่อวรภัคกุล</t>
  </si>
  <si>
    <t>ภาษีและทะเบียนทรัพย์ทรัพย์สิน</t>
  </si>
  <si>
    <t xml:space="preserve">ใบสั่งจ้าง เลขที่ CNTR-0122/63  </t>
  </si>
  <si>
    <t>ลว. 1 ก.ค. 63</t>
  </si>
  <si>
    <t>จ้างตรวจเช็คและซ่อมแซมรถบรรทุกหกล้อ หมาย</t>
  </si>
  <si>
    <t>เลขทะเบียน 82-0578</t>
  </si>
  <si>
    <t xml:space="preserve">ใบสั่งจ้าง เลขที่ CNTR-0124/63  </t>
  </si>
  <si>
    <t>จ้างออกแบบแบบรูปรายการงานก่อสร้างโครงการ</t>
  </si>
  <si>
    <t>ปรับปรุงซ่อมสร้างผิวจราจรแบบแอสฟัลต์คอนกรีต</t>
  </si>
  <si>
    <t>ผสมยางพารา สายสี่แยกวัดสระ-แยกสระเคียน ม.8</t>
  </si>
  <si>
    <t>บริษัท อาซาว่า อาร์คิเทค จำกัด</t>
  </si>
  <si>
    <t xml:space="preserve">ใบสั่งจ้าง เลขที่ CNTR-0127/63  </t>
  </si>
  <si>
    <t>ลว. 13 ก.ค. 63</t>
  </si>
  <si>
    <t>จ้างเหมาทำป้ายประชาสัมพันธ์โครงการฝึกอบรม</t>
  </si>
  <si>
    <t>จัดตั้งชุดปฏิบัติการจิตอาสาภัยพิบัติประจำ อบต.</t>
  </si>
  <si>
    <t>ฉลอง</t>
  </si>
  <si>
    <t>ร้านสุดภูธร ไวนิล แอนด์ สติกเกอร์</t>
  </si>
  <si>
    <t xml:space="preserve">ใบสั่งจ้าง เลขที่ CNTR-0128/63  </t>
  </si>
  <si>
    <t>จ้างจัดทำวุฒิบัตรสำหรับโครงการฝึกอบรมจัดตั้ง</t>
  </si>
  <si>
    <t xml:space="preserve">ใบสั่งจ้าง เลขที่ CNTR-0132/63  </t>
  </si>
  <si>
    <t>จ้างเหมาตกแต่งสถานที่สำหรับโครงการฝึกอบรม</t>
  </si>
  <si>
    <t xml:space="preserve">ใบสั่งจ้าง เลขที่ CNTR-0133/63  </t>
  </si>
  <si>
    <t>จ้างจัดสถานที่บริเวณที่ทำการ อบต.ฉลอง</t>
  </si>
  <si>
    <t xml:space="preserve">ใบสั่งจ้าง เลขที่ CNTR-0136/63  </t>
  </si>
  <si>
    <t>ลว. 20 ก.ค. 63</t>
  </si>
  <si>
    <t>จ้างตรวจเช็คและซ่อมแซมเครื่องปรับอากาศห้อง</t>
  </si>
  <si>
    <t>สำนักงานปลัด</t>
  </si>
  <si>
    <t>ร้านสำฤทธิ์ สิชลแอร์ แอ่น เซอร์วิส</t>
  </si>
  <si>
    <t xml:space="preserve">ใบสั่งจ้าง เลขที่ CNTR-0137/63  </t>
  </si>
  <si>
    <t>ลว. 22 ก.ค. 63</t>
  </si>
  <si>
    <t>จ้างเหมาถ่ายเอกสาร ค่าเย็บหนังสือ เข้าปกหนังสือ</t>
  </si>
  <si>
    <t>สิชล ก๊อปปี้</t>
  </si>
  <si>
    <t xml:space="preserve">ใบสั่งจ้าง เลขที่ CNTR-0138/63  </t>
  </si>
  <si>
    <t>ลว. 24 ก.ค. 63</t>
  </si>
  <si>
    <t>จ้างก่อสร้างโครงการก่อสร้างถนน คสล.สายซอย</t>
  </si>
  <si>
    <t>แสงแดด ม.7 และ ม.9</t>
  </si>
  <si>
    <t>หจก.นครพงษ์ภัณฑ์การโยธา</t>
  </si>
  <si>
    <t xml:space="preserve">สัญญาจ้าง เลขที่ CNTR-0125/63  </t>
  </si>
  <si>
    <t>ประกวดราคา</t>
  </si>
  <si>
    <t>อิเล็กทรอนิกส์</t>
  </si>
  <si>
    <t>(e-bidding)</t>
  </si>
  <si>
    <t>ลว. 3 ก.ค. 63</t>
  </si>
  <si>
    <t>หจก.ซี.ซี.จักรกล และก่อสร้าง</t>
  </si>
  <si>
    <t>หจก.เอส เค เอ็ม การโยธา</t>
  </si>
  <si>
    <t>บริษัท นพวิทย์ การโยธา จำกัด</t>
  </si>
  <si>
    <t>บริษัท ส.ศรีรุ่งเรืองการโยธา จำกัด</t>
  </si>
  <si>
    <t>หจก.วังศิลา ณ นคร คอนกรีต</t>
  </si>
  <si>
    <t>หจก.ชัยวัฒนาการก่อสร้าง</t>
  </si>
  <si>
    <t>หจก.อนันมณี</t>
  </si>
  <si>
    <t>หจก.รัตนสินทรัพย์การโยธา(1994)</t>
  </si>
  <si>
    <t>หจก.คเชนร์ การโยธา</t>
  </si>
  <si>
    <t>หจก.ชูเพ็ชรการโยธา</t>
  </si>
  <si>
    <t>หจก.สกุลวงศ์ คอมเมอร์เชียล</t>
  </si>
  <si>
    <t>หจก.ไทยถิรโรจน์ก่อสร้าง</t>
  </si>
  <si>
    <t>หจก.อุ่ยประเสริฐก่อสร้าง</t>
  </si>
  <si>
    <t>หจก.สินแสงจันทร์นครศรีฯ</t>
  </si>
  <si>
    <t>8</t>
  </si>
  <si>
    <t>9</t>
  </si>
  <si>
    <t>1</t>
  </si>
  <si>
    <t>ประจำเดือนกรกฎาคม  2563</t>
  </si>
  <si>
    <t xml:space="preserve">                    เผยแพร่  เมื่อวันที่ 3 สิงหาคม 2563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</si>
</sst>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187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187" fontId="7" fillId="0" borderId="5" xfId="0" applyNumberFormat="1" applyFont="1" applyBorder="1" applyAlignment="1">
      <alignment horizontal="center"/>
    </xf>
    <xf numFmtId="17" fontId="7" fillId="0" borderId="3" xfId="0" applyNumberFormat="1" applyFont="1" applyBorder="1" applyAlignment="1">
      <alignment horizontal="left"/>
    </xf>
    <xf numFmtId="4" fontId="8" fillId="0" borderId="3" xfId="0" applyNumberFormat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60" sqref="E60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13" t="s">
        <v>52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16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5" t="s">
        <v>53</v>
      </c>
      <c r="B3" s="115"/>
      <c r="C3" s="115"/>
      <c r="D3" s="115"/>
      <c r="E3" s="115"/>
      <c r="F3" s="115"/>
      <c r="G3" s="115"/>
      <c r="H3" s="115"/>
      <c r="I3" s="115"/>
    </row>
    <row r="4" spans="1:9" s="4" customFormat="1" ht="19.5" x14ac:dyDescent="0.3">
      <c r="A4" s="58" t="s">
        <v>0</v>
      </c>
      <c r="B4" s="111" t="s">
        <v>22</v>
      </c>
      <c r="C4" s="107" t="s">
        <v>33</v>
      </c>
      <c r="D4" s="111" t="s">
        <v>23</v>
      </c>
      <c r="E4" s="109" t="s">
        <v>24</v>
      </c>
      <c r="F4" s="2" t="s">
        <v>25</v>
      </c>
      <c r="G4" s="3" t="s">
        <v>27</v>
      </c>
      <c r="H4" s="111" t="s">
        <v>29</v>
      </c>
      <c r="I4" s="85" t="s">
        <v>30</v>
      </c>
    </row>
    <row r="5" spans="1:9" s="4" customFormat="1" ht="19.5" x14ac:dyDescent="0.3">
      <c r="A5" s="59" t="s">
        <v>1</v>
      </c>
      <c r="B5" s="114"/>
      <c r="C5" s="108"/>
      <c r="D5" s="114"/>
      <c r="E5" s="110"/>
      <c r="F5" s="5" t="s">
        <v>26</v>
      </c>
      <c r="G5" s="6" t="s">
        <v>28</v>
      </c>
      <c r="H5" s="112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54</v>
      </c>
      <c r="C7" s="66">
        <v>25200</v>
      </c>
      <c r="D7" s="67">
        <v>25200</v>
      </c>
      <c r="E7" s="13" t="s">
        <v>35</v>
      </c>
      <c r="F7" s="88" t="s">
        <v>47</v>
      </c>
      <c r="G7" s="57" t="str">
        <f>+F7</f>
        <v>ร้านท่าหินการยางและรถยก</v>
      </c>
      <c r="H7" s="14" t="s">
        <v>2</v>
      </c>
      <c r="I7" s="14" t="s">
        <v>55</v>
      </c>
    </row>
    <row r="8" spans="1:9" s="15" customFormat="1" ht="18.75" x14ac:dyDescent="0.3">
      <c r="A8" s="62"/>
      <c r="B8" s="17"/>
      <c r="C8" s="18"/>
      <c r="D8" s="25"/>
      <c r="E8" s="16"/>
      <c r="F8" s="49">
        <v>25200</v>
      </c>
      <c r="G8" s="49">
        <f>+F8</f>
        <v>25200</v>
      </c>
      <c r="H8" s="20" t="s">
        <v>14</v>
      </c>
      <c r="I8" s="20" t="s">
        <v>56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57</v>
      </c>
      <c r="C10" s="66">
        <v>8130</v>
      </c>
      <c r="D10" s="67">
        <v>8108</v>
      </c>
      <c r="E10" s="32" t="s">
        <v>35</v>
      </c>
      <c r="F10" s="97" t="s">
        <v>59</v>
      </c>
      <c r="G10" s="57" t="str">
        <f>+F10</f>
        <v>ร้านสิชลการไฟฟ้า</v>
      </c>
      <c r="H10" s="76" t="s">
        <v>2</v>
      </c>
      <c r="I10" s="14" t="s">
        <v>60</v>
      </c>
    </row>
    <row r="11" spans="1:9" s="77" customFormat="1" ht="18.75" x14ac:dyDescent="0.3">
      <c r="A11" s="64"/>
      <c r="B11" s="17" t="s">
        <v>58</v>
      </c>
      <c r="C11" s="68"/>
      <c r="D11" s="69"/>
      <c r="E11" s="62"/>
      <c r="F11" s="49">
        <f>+D10</f>
        <v>8108</v>
      </c>
      <c r="G11" s="49">
        <f>+F11</f>
        <v>8108</v>
      </c>
      <c r="H11" s="78" t="s">
        <v>14</v>
      </c>
      <c r="I11" s="20" t="s">
        <v>61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62</v>
      </c>
      <c r="C13" s="66">
        <v>2750</v>
      </c>
      <c r="D13" s="67">
        <v>2750</v>
      </c>
      <c r="E13" s="13" t="s">
        <v>35</v>
      </c>
      <c r="F13" s="88" t="s">
        <v>65</v>
      </c>
      <c r="G13" s="57" t="str">
        <f>+F13</f>
        <v>ร้านปรีดาค้าวัสดุ</v>
      </c>
      <c r="H13" s="14" t="s">
        <v>2</v>
      </c>
      <c r="I13" s="14" t="s">
        <v>66</v>
      </c>
    </row>
    <row r="14" spans="1:9" s="15" customFormat="1" ht="18.75" x14ac:dyDescent="0.3">
      <c r="A14" s="64"/>
      <c r="B14" s="17" t="s">
        <v>63</v>
      </c>
      <c r="C14" s="18"/>
      <c r="D14" s="25"/>
      <c r="E14" s="16"/>
      <c r="F14" s="49">
        <v>2750</v>
      </c>
      <c r="G14" s="49">
        <f>+F14</f>
        <v>2750</v>
      </c>
      <c r="H14" s="20" t="s">
        <v>14</v>
      </c>
      <c r="I14" s="20" t="s">
        <v>67</v>
      </c>
    </row>
    <row r="15" spans="1:9" s="15" customFormat="1" ht="18.75" x14ac:dyDescent="0.3">
      <c r="A15" s="63"/>
      <c r="B15" s="26" t="s">
        <v>64</v>
      </c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68</v>
      </c>
      <c r="C16" s="66">
        <v>14550</v>
      </c>
      <c r="D16" s="67">
        <v>14550</v>
      </c>
      <c r="E16" s="13" t="s">
        <v>35</v>
      </c>
      <c r="F16" s="88" t="s">
        <v>70</v>
      </c>
      <c r="G16" s="89" t="str">
        <f>+F16</f>
        <v>ส.การสื่อสาร</v>
      </c>
      <c r="H16" s="14" t="s">
        <v>2</v>
      </c>
      <c r="I16" s="14" t="s">
        <v>71</v>
      </c>
    </row>
    <row r="17" spans="1:9" s="15" customFormat="1" ht="18.75" x14ac:dyDescent="0.3">
      <c r="A17" s="64"/>
      <c r="B17" s="17" t="s">
        <v>69</v>
      </c>
      <c r="C17" s="18"/>
      <c r="D17" s="25"/>
      <c r="E17" s="16"/>
      <c r="F17" s="49">
        <f>+D16</f>
        <v>14550</v>
      </c>
      <c r="G17" s="49">
        <f>+F17</f>
        <v>14550</v>
      </c>
      <c r="H17" s="20" t="s">
        <v>14</v>
      </c>
      <c r="I17" s="20" t="s">
        <v>67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72</v>
      </c>
      <c r="C19" s="29">
        <v>8000</v>
      </c>
      <c r="D19" s="24">
        <v>8000</v>
      </c>
      <c r="E19" s="13" t="s">
        <v>35</v>
      </c>
      <c r="F19" s="95" t="s">
        <v>74</v>
      </c>
      <c r="G19" s="90" t="str">
        <f>+F19</f>
        <v>นางสาวเบญจพร  วัฒนสกุลพงศ์</v>
      </c>
      <c r="H19" s="14" t="s">
        <v>2</v>
      </c>
      <c r="I19" s="14" t="s">
        <v>75</v>
      </c>
    </row>
    <row r="20" spans="1:9" s="15" customFormat="1" ht="18.75" x14ac:dyDescent="0.3">
      <c r="A20" s="62"/>
      <c r="B20" s="91" t="s">
        <v>73</v>
      </c>
      <c r="C20" s="18"/>
      <c r="D20" s="25"/>
      <c r="E20" s="16"/>
      <c r="F20" s="19">
        <v>8000</v>
      </c>
      <c r="G20" s="19">
        <f>+F20</f>
        <v>8000</v>
      </c>
      <c r="H20" s="20" t="s">
        <v>14</v>
      </c>
      <c r="I20" s="20" t="s">
        <v>67</v>
      </c>
    </row>
    <row r="21" spans="1:9" s="15" customFormat="1" ht="18.75" x14ac:dyDescent="0.3">
      <c r="A21" s="63"/>
      <c r="B21" s="26" t="s">
        <v>64</v>
      </c>
      <c r="C21" s="22"/>
      <c r="D21" s="21"/>
      <c r="E21" s="21"/>
      <c r="F21" s="27"/>
      <c r="G21" s="21"/>
      <c r="H21" s="23" t="s">
        <v>15</v>
      </c>
      <c r="I21" s="23"/>
    </row>
    <row r="22" spans="1:9" s="15" customFormat="1" ht="18.75" x14ac:dyDescent="0.3">
      <c r="A22" s="98">
        <v>6</v>
      </c>
      <c r="B22" s="99" t="s">
        <v>76</v>
      </c>
      <c r="C22" s="100">
        <v>2400</v>
      </c>
      <c r="D22" s="106">
        <v>2400</v>
      </c>
      <c r="E22" s="101" t="s">
        <v>35</v>
      </c>
      <c r="F22" s="105" t="s">
        <v>79</v>
      </c>
      <c r="G22" s="105" t="str">
        <f>+F22</f>
        <v>นายนฤดม  โจมฤทธิ์</v>
      </c>
      <c r="H22" s="14" t="s">
        <v>2</v>
      </c>
      <c r="I22" s="14" t="s">
        <v>80</v>
      </c>
    </row>
    <row r="23" spans="1:9" s="15" customFormat="1" ht="18.75" x14ac:dyDescent="0.3">
      <c r="A23" s="98"/>
      <c r="B23" s="104" t="s">
        <v>77</v>
      </c>
      <c r="C23" s="100"/>
      <c r="D23" s="101"/>
      <c r="E23" s="101"/>
      <c r="F23" s="102">
        <v>2400</v>
      </c>
      <c r="G23" s="102">
        <f>+F23</f>
        <v>2400</v>
      </c>
      <c r="H23" s="20" t="s">
        <v>14</v>
      </c>
      <c r="I23" s="20" t="s">
        <v>67</v>
      </c>
    </row>
    <row r="24" spans="1:9" s="15" customFormat="1" ht="18.75" x14ac:dyDescent="0.3">
      <c r="A24" s="98"/>
      <c r="B24" s="99" t="s">
        <v>78</v>
      </c>
      <c r="C24" s="103"/>
      <c r="D24" s="101"/>
      <c r="E24" s="101"/>
      <c r="F24" s="102"/>
      <c r="G24" s="101"/>
      <c r="H24" s="23" t="s">
        <v>15</v>
      </c>
      <c r="I24" s="23"/>
    </row>
    <row r="25" spans="1:9" x14ac:dyDescent="0.35">
      <c r="A25" s="32">
        <v>7</v>
      </c>
      <c r="B25" s="12" t="s">
        <v>81</v>
      </c>
      <c r="C25" s="29">
        <v>6050</v>
      </c>
      <c r="D25" s="24">
        <v>1810</v>
      </c>
      <c r="E25" s="13" t="s">
        <v>35</v>
      </c>
      <c r="F25" s="90" t="s">
        <v>65</v>
      </c>
      <c r="G25" s="87" t="str">
        <f>+F25</f>
        <v>ร้านปรีดาค้าวัสดุ</v>
      </c>
      <c r="H25" s="14" t="s">
        <v>2</v>
      </c>
      <c r="I25" s="14" t="s">
        <v>83</v>
      </c>
    </row>
    <row r="26" spans="1:9" x14ac:dyDescent="0.35">
      <c r="A26" s="62"/>
      <c r="B26" s="17" t="s">
        <v>82</v>
      </c>
      <c r="C26" s="18"/>
      <c r="D26" s="25"/>
      <c r="E26" s="16"/>
      <c r="F26" s="19">
        <v>1810</v>
      </c>
      <c r="G26" s="19">
        <f>+F26</f>
        <v>1810</v>
      </c>
      <c r="H26" s="20" t="s">
        <v>14</v>
      </c>
      <c r="I26" s="20" t="s">
        <v>67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48</v>
      </c>
      <c r="C28" s="29">
        <v>243558.04</v>
      </c>
      <c r="D28" s="24">
        <v>243558.04</v>
      </c>
      <c r="E28" s="13" t="s">
        <v>35</v>
      </c>
      <c r="F28" s="95" t="s">
        <v>49</v>
      </c>
      <c r="G28" s="90" t="str">
        <f>+F28</f>
        <v>บริษัท แมรี่ แอน แดรี่ โปรดักส์ จำกัด</v>
      </c>
      <c r="H28" s="14" t="s">
        <v>2</v>
      </c>
      <c r="I28" s="14" t="s">
        <v>85</v>
      </c>
    </row>
    <row r="29" spans="1:9" x14ac:dyDescent="0.35">
      <c r="A29" s="62"/>
      <c r="B29" s="17" t="s">
        <v>84</v>
      </c>
      <c r="C29" s="18"/>
      <c r="D29" s="25"/>
      <c r="E29" s="16"/>
      <c r="F29" s="19">
        <v>243558.04</v>
      </c>
      <c r="G29" s="19">
        <f>+F29</f>
        <v>243558.04</v>
      </c>
      <c r="H29" s="20" t="s">
        <v>14</v>
      </c>
      <c r="I29" s="20" t="s">
        <v>86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87</v>
      </c>
      <c r="C31" s="29">
        <v>60000</v>
      </c>
      <c r="D31" s="24">
        <v>60000</v>
      </c>
      <c r="E31" s="13" t="s">
        <v>35</v>
      </c>
      <c r="F31" s="90" t="s">
        <v>88</v>
      </c>
      <c r="G31" s="90" t="str">
        <f>+F31</f>
        <v>นายปกรณ์เกียรติ ชุติก่อวรภัคกุล</v>
      </c>
      <c r="H31" s="14" t="s">
        <v>2</v>
      </c>
      <c r="I31" s="14" t="s">
        <v>90</v>
      </c>
    </row>
    <row r="32" spans="1:9" x14ac:dyDescent="0.35">
      <c r="A32" s="62"/>
      <c r="B32" s="17" t="s">
        <v>89</v>
      </c>
      <c r="C32" s="18"/>
      <c r="D32" s="25"/>
      <c r="E32" s="16"/>
      <c r="F32" s="19">
        <v>60000</v>
      </c>
      <c r="G32" s="19">
        <f>+F32</f>
        <v>60000</v>
      </c>
      <c r="H32" s="20" t="s">
        <v>14</v>
      </c>
      <c r="I32" s="20" t="s">
        <v>91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92</v>
      </c>
      <c r="C34" s="29">
        <v>10730</v>
      </c>
      <c r="D34" s="24">
        <v>10730</v>
      </c>
      <c r="E34" s="13" t="s">
        <v>35</v>
      </c>
      <c r="F34" s="90" t="s">
        <v>47</v>
      </c>
      <c r="G34" s="90" t="str">
        <f>+F34</f>
        <v>ร้านท่าหินการยางและรถยก</v>
      </c>
      <c r="H34" s="14" t="s">
        <v>2</v>
      </c>
      <c r="I34" s="14" t="s">
        <v>94</v>
      </c>
    </row>
    <row r="35" spans="1:9" x14ac:dyDescent="0.35">
      <c r="A35" s="62"/>
      <c r="B35" s="17" t="s">
        <v>93</v>
      </c>
      <c r="C35" s="18"/>
      <c r="D35" s="25"/>
      <c r="E35" s="16"/>
      <c r="F35" s="19">
        <v>10730</v>
      </c>
      <c r="G35" s="19">
        <f>+F35</f>
        <v>10730</v>
      </c>
      <c r="H35" s="20" t="s">
        <v>14</v>
      </c>
      <c r="I35" s="20" t="s">
        <v>56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95</v>
      </c>
      <c r="C37" s="29">
        <v>29760</v>
      </c>
      <c r="D37" s="24">
        <v>20000</v>
      </c>
      <c r="E37" s="13" t="s">
        <v>35</v>
      </c>
      <c r="F37" s="90" t="s">
        <v>98</v>
      </c>
      <c r="G37" s="90" t="str">
        <f>+F37</f>
        <v>บริษัท อาซาว่า อาร์คิเทค จำกัด</v>
      </c>
      <c r="H37" s="14" t="s">
        <v>2</v>
      </c>
      <c r="I37" s="14" t="s">
        <v>99</v>
      </c>
    </row>
    <row r="38" spans="1:9" x14ac:dyDescent="0.35">
      <c r="A38" s="62"/>
      <c r="B38" s="17" t="s">
        <v>96</v>
      </c>
      <c r="C38" s="18"/>
      <c r="D38" s="25"/>
      <c r="E38" s="16"/>
      <c r="F38" s="19">
        <f>+D37</f>
        <v>20000</v>
      </c>
      <c r="G38" s="19">
        <f>+F38</f>
        <v>20000</v>
      </c>
      <c r="H38" s="20" t="s">
        <v>14</v>
      </c>
      <c r="I38" s="20" t="s">
        <v>100</v>
      </c>
    </row>
    <row r="39" spans="1:9" x14ac:dyDescent="0.35">
      <c r="A39" s="63"/>
      <c r="B39" s="26" t="s">
        <v>97</v>
      </c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101</v>
      </c>
      <c r="C40" s="29">
        <v>1500</v>
      </c>
      <c r="D40" s="24">
        <v>1500</v>
      </c>
      <c r="E40" s="13" t="s">
        <v>35</v>
      </c>
      <c r="F40" s="90" t="s">
        <v>104</v>
      </c>
      <c r="G40" s="90" t="str">
        <f>+F40</f>
        <v>ร้านสุดภูธร ไวนิล แอนด์ สติกเกอร์</v>
      </c>
      <c r="H40" s="14" t="s">
        <v>2</v>
      </c>
      <c r="I40" s="14" t="s">
        <v>105</v>
      </c>
    </row>
    <row r="41" spans="1:9" x14ac:dyDescent="0.35">
      <c r="A41" s="62"/>
      <c r="B41" s="17" t="s">
        <v>102</v>
      </c>
      <c r="C41" s="18"/>
      <c r="D41" s="25"/>
      <c r="E41" s="16"/>
      <c r="F41" s="19">
        <v>1500</v>
      </c>
      <c r="G41" s="19">
        <f>+F41</f>
        <v>1500</v>
      </c>
      <c r="H41" s="20" t="s">
        <v>14</v>
      </c>
      <c r="I41" s="20" t="s">
        <v>67</v>
      </c>
    </row>
    <row r="42" spans="1:9" x14ac:dyDescent="0.35">
      <c r="A42" s="63"/>
      <c r="B42" s="26" t="s">
        <v>103</v>
      </c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106</v>
      </c>
      <c r="C43" s="29">
        <v>1500</v>
      </c>
      <c r="D43" s="24">
        <v>1500</v>
      </c>
      <c r="E43" s="13" t="s">
        <v>35</v>
      </c>
      <c r="F43" s="90" t="s">
        <v>79</v>
      </c>
      <c r="G43" s="90" t="str">
        <f>+F43</f>
        <v>นายนฤดม  โจมฤทธิ์</v>
      </c>
      <c r="H43" s="14" t="s">
        <v>2</v>
      </c>
      <c r="I43" s="14" t="s">
        <v>107</v>
      </c>
    </row>
    <row r="44" spans="1:9" x14ac:dyDescent="0.35">
      <c r="A44" s="62"/>
      <c r="B44" s="17" t="s">
        <v>82</v>
      </c>
      <c r="C44" s="18"/>
      <c r="D44" s="25"/>
      <c r="E44" s="16"/>
      <c r="F44" s="19">
        <v>1500</v>
      </c>
      <c r="G44" s="19">
        <f>+F44</f>
        <v>1500</v>
      </c>
      <c r="H44" s="20" t="s">
        <v>14</v>
      </c>
      <c r="I44" s="20" t="s">
        <v>67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108</v>
      </c>
      <c r="C46" s="29">
        <v>5000</v>
      </c>
      <c r="D46" s="24">
        <v>5000</v>
      </c>
      <c r="E46" s="13" t="s">
        <v>35</v>
      </c>
      <c r="F46" s="90" t="s">
        <v>46</v>
      </c>
      <c r="G46" s="90" t="str">
        <f>+F46</f>
        <v>นางสาวสุภาพร  สมเขาใหญ่</v>
      </c>
      <c r="H46" s="14" t="s">
        <v>2</v>
      </c>
      <c r="I46" s="14" t="s">
        <v>109</v>
      </c>
    </row>
    <row r="47" spans="1:9" x14ac:dyDescent="0.35">
      <c r="A47" s="62"/>
      <c r="B47" s="17" t="s">
        <v>102</v>
      </c>
      <c r="C47" s="18"/>
      <c r="D47" s="25"/>
      <c r="E47" s="16"/>
      <c r="F47" s="19">
        <v>5000</v>
      </c>
      <c r="G47" s="19">
        <f>+F47</f>
        <v>5000</v>
      </c>
      <c r="H47" s="20" t="s">
        <v>14</v>
      </c>
      <c r="I47" s="20" t="s">
        <v>67</v>
      </c>
    </row>
    <row r="48" spans="1:9" x14ac:dyDescent="0.35">
      <c r="A48" s="63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110</v>
      </c>
      <c r="C49" s="29">
        <v>30000</v>
      </c>
      <c r="D49" s="24">
        <v>30000</v>
      </c>
      <c r="E49" s="13" t="s">
        <v>35</v>
      </c>
      <c r="F49" s="90" t="s">
        <v>46</v>
      </c>
      <c r="G49" s="90" t="str">
        <f>+F49</f>
        <v>นางสาวสุภาพร  สมเขาใหญ่</v>
      </c>
      <c r="H49" s="14" t="s">
        <v>2</v>
      </c>
      <c r="I49" s="14" t="s">
        <v>111</v>
      </c>
    </row>
    <row r="50" spans="1:9" x14ac:dyDescent="0.35">
      <c r="A50" s="62"/>
      <c r="B50" s="17"/>
      <c r="C50" s="18"/>
      <c r="D50" s="25"/>
      <c r="E50" s="16"/>
      <c r="F50" s="19">
        <v>30000</v>
      </c>
      <c r="G50" s="19">
        <f>+F50</f>
        <v>30000</v>
      </c>
      <c r="H50" s="20" t="s">
        <v>14</v>
      </c>
      <c r="I50" s="20" t="s">
        <v>112</v>
      </c>
    </row>
    <row r="51" spans="1:9" x14ac:dyDescent="0.35">
      <c r="A51" s="63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113</v>
      </c>
      <c r="C52" s="29">
        <v>1000</v>
      </c>
      <c r="D52" s="24">
        <v>800</v>
      </c>
      <c r="E52" s="13" t="s">
        <v>35</v>
      </c>
      <c r="F52" s="90" t="s">
        <v>115</v>
      </c>
      <c r="G52" s="90" t="str">
        <f>+F52</f>
        <v>ร้านสำฤทธิ์ สิชลแอร์ แอ่น เซอร์วิส</v>
      </c>
      <c r="H52" s="14" t="s">
        <v>2</v>
      </c>
      <c r="I52" s="14" t="s">
        <v>116</v>
      </c>
    </row>
    <row r="53" spans="1:9" x14ac:dyDescent="0.35">
      <c r="A53" s="62"/>
      <c r="B53" s="17" t="s">
        <v>114</v>
      </c>
      <c r="C53" s="18"/>
      <c r="D53" s="25"/>
      <c r="E53" s="16"/>
      <c r="F53" s="19">
        <v>800</v>
      </c>
      <c r="G53" s="19">
        <f>+F53</f>
        <v>800</v>
      </c>
      <c r="H53" s="20" t="s">
        <v>14</v>
      </c>
      <c r="I53" s="20" t="s">
        <v>117</v>
      </c>
    </row>
    <row r="54" spans="1:9" x14ac:dyDescent="0.35">
      <c r="A54" s="63"/>
      <c r="B54" s="26"/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118</v>
      </c>
      <c r="C55" s="29">
        <v>4900</v>
      </c>
      <c r="D55" s="24">
        <v>4900</v>
      </c>
      <c r="E55" s="13" t="s">
        <v>35</v>
      </c>
      <c r="F55" s="90" t="s">
        <v>119</v>
      </c>
      <c r="G55" s="90" t="str">
        <f>+F55</f>
        <v>สิชล ก๊อปปี้</v>
      </c>
      <c r="H55" s="14" t="s">
        <v>2</v>
      </c>
      <c r="I55" s="14" t="s">
        <v>120</v>
      </c>
    </row>
    <row r="56" spans="1:9" x14ac:dyDescent="0.35">
      <c r="A56" s="62"/>
      <c r="B56" s="17"/>
      <c r="C56" s="18"/>
      <c r="D56" s="25"/>
      <c r="E56" s="16"/>
      <c r="F56" s="19">
        <v>4900</v>
      </c>
      <c r="G56" s="19">
        <f>+F56</f>
        <v>4900</v>
      </c>
      <c r="H56" s="20" t="s">
        <v>14</v>
      </c>
      <c r="I56" s="20" t="s">
        <v>121</v>
      </c>
    </row>
    <row r="57" spans="1:9" x14ac:dyDescent="0.35">
      <c r="A57" s="63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122</v>
      </c>
      <c r="C58" s="29">
        <v>1874000</v>
      </c>
      <c r="D58" s="24">
        <v>1723000</v>
      </c>
      <c r="E58" s="13" t="s">
        <v>126</v>
      </c>
      <c r="F58" s="90" t="s">
        <v>124</v>
      </c>
      <c r="G58" s="90" t="str">
        <f>+F58</f>
        <v>หจก.นครพงษ์ภัณฑ์การโยธา</v>
      </c>
      <c r="H58" s="14" t="s">
        <v>2</v>
      </c>
      <c r="I58" s="14" t="s">
        <v>125</v>
      </c>
    </row>
    <row r="59" spans="1:9" x14ac:dyDescent="0.35">
      <c r="A59" s="62"/>
      <c r="B59" s="17" t="s">
        <v>123</v>
      </c>
      <c r="C59" s="18"/>
      <c r="D59" s="25"/>
      <c r="E59" s="16" t="s">
        <v>127</v>
      </c>
      <c r="F59" s="19">
        <v>1110000</v>
      </c>
      <c r="G59" s="19">
        <f>+F59</f>
        <v>1110000</v>
      </c>
      <c r="H59" s="20" t="s">
        <v>14</v>
      </c>
      <c r="I59" s="20" t="s">
        <v>129</v>
      </c>
    </row>
    <row r="60" spans="1:9" x14ac:dyDescent="0.35">
      <c r="A60" s="63"/>
      <c r="B60" s="26"/>
      <c r="C60" s="22"/>
      <c r="D60" s="21"/>
      <c r="E60" s="21" t="s">
        <v>128</v>
      </c>
      <c r="F60" s="27"/>
      <c r="G60" s="21"/>
      <c r="H60" s="23" t="s">
        <v>15</v>
      </c>
      <c r="I60" s="23"/>
    </row>
    <row r="61" spans="1:9" x14ac:dyDescent="0.35">
      <c r="A61" s="32"/>
      <c r="B61" s="12"/>
      <c r="C61" s="29"/>
      <c r="D61" s="24"/>
      <c r="E61" s="13"/>
      <c r="F61" s="90" t="s">
        <v>130</v>
      </c>
      <c r="G61" s="90"/>
      <c r="H61" s="14" t="s">
        <v>2</v>
      </c>
      <c r="I61" s="14"/>
    </row>
    <row r="62" spans="1:9" x14ac:dyDescent="0.35">
      <c r="A62" s="62"/>
      <c r="B62" s="17"/>
      <c r="C62" s="18"/>
      <c r="D62" s="25"/>
      <c r="E62" s="16"/>
      <c r="F62" s="19">
        <v>1300000</v>
      </c>
      <c r="G62" s="19"/>
      <c r="H62" s="20" t="s">
        <v>14</v>
      </c>
      <c r="I62" s="20"/>
    </row>
    <row r="63" spans="1:9" x14ac:dyDescent="0.35">
      <c r="A63" s="63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/>
      <c r="B64" s="12"/>
      <c r="C64" s="29"/>
      <c r="D64" s="24"/>
      <c r="E64" s="13"/>
      <c r="F64" s="90" t="s">
        <v>131</v>
      </c>
      <c r="G64" s="90"/>
      <c r="H64" s="14" t="s">
        <v>2</v>
      </c>
      <c r="I64" s="14"/>
    </row>
    <row r="65" spans="1:9" x14ac:dyDescent="0.35">
      <c r="A65" s="62"/>
      <c r="B65" s="17"/>
      <c r="C65" s="18"/>
      <c r="D65" s="25"/>
      <c r="E65" s="16"/>
      <c r="F65" s="19">
        <v>1378000</v>
      </c>
      <c r="G65" s="19"/>
      <c r="H65" s="20" t="s">
        <v>14</v>
      </c>
      <c r="I65" s="20"/>
    </row>
    <row r="66" spans="1:9" x14ac:dyDescent="0.35">
      <c r="A66" s="63"/>
      <c r="B66" s="26"/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/>
      <c r="B67" s="12"/>
      <c r="C67" s="29"/>
      <c r="D67" s="24"/>
      <c r="E67" s="13"/>
      <c r="F67" s="90" t="s">
        <v>132</v>
      </c>
      <c r="G67" s="90"/>
      <c r="H67" s="14" t="s">
        <v>2</v>
      </c>
      <c r="I67" s="14"/>
    </row>
    <row r="68" spans="1:9" x14ac:dyDescent="0.35">
      <c r="A68" s="62"/>
      <c r="B68" s="17"/>
      <c r="C68" s="18"/>
      <c r="D68" s="25"/>
      <c r="E68" s="16"/>
      <c r="F68" s="19">
        <v>1360000</v>
      </c>
      <c r="G68" s="19"/>
      <c r="H68" s="20" t="s">
        <v>14</v>
      </c>
      <c r="I68" s="20"/>
    </row>
    <row r="69" spans="1:9" x14ac:dyDescent="0.35">
      <c r="A69" s="63"/>
      <c r="B69" s="26"/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/>
      <c r="B70" s="12"/>
      <c r="C70" s="29"/>
      <c r="D70" s="24"/>
      <c r="E70" s="13"/>
      <c r="F70" s="90" t="s">
        <v>133</v>
      </c>
      <c r="G70" s="90"/>
      <c r="H70" s="14" t="s">
        <v>2</v>
      </c>
      <c r="I70" s="14"/>
    </row>
    <row r="71" spans="1:9" x14ac:dyDescent="0.35">
      <c r="A71" s="62"/>
      <c r="B71" s="17"/>
      <c r="C71" s="18"/>
      <c r="D71" s="25"/>
      <c r="E71" s="16"/>
      <c r="F71" s="19">
        <v>1326000</v>
      </c>
      <c r="G71" s="19"/>
      <c r="H71" s="20" t="s">
        <v>14</v>
      </c>
      <c r="I71" s="20"/>
    </row>
    <row r="72" spans="1:9" x14ac:dyDescent="0.35">
      <c r="A72" s="63"/>
      <c r="B72" s="26"/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/>
      <c r="B73" s="12"/>
      <c r="C73" s="29"/>
      <c r="D73" s="24"/>
      <c r="E73" s="13"/>
      <c r="F73" s="90" t="s">
        <v>134</v>
      </c>
      <c r="G73" s="90"/>
      <c r="H73" s="14" t="s">
        <v>2</v>
      </c>
      <c r="I73" s="14"/>
    </row>
    <row r="74" spans="1:9" x14ac:dyDescent="0.35">
      <c r="A74" s="62"/>
      <c r="B74" s="17"/>
      <c r="C74" s="18"/>
      <c r="D74" s="25"/>
      <c r="E74" s="16"/>
      <c r="F74" s="19">
        <v>1155555</v>
      </c>
      <c r="G74" s="19"/>
      <c r="H74" s="20" t="s">
        <v>14</v>
      </c>
      <c r="I74" s="20"/>
    </row>
    <row r="75" spans="1:9" x14ac:dyDescent="0.35">
      <c r="A75" s="63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/>
      <c r="B76" s="12"/>
      <c r="C76" s="29"/>
      <c r="D76" s="24"/>
      <c r="E76" s="13"/>
      <c r="F76" s="90" t="s">
        <v>135</v>
      </c>
      <c r="G76" s="90"/>
      <c r="H76" s="14" t="s">
        <v>2</v>
      </c>
      <c r="I76" s="14"/>
    </row>
    <row r="77" spans="1:9" x14ac:dyDescent="0.35">
      <c r="A77" s="62"/>
      <c r="B77" s="17"/>
      <c r="C77" s="18"/>
      <c r="D77" s="25"/>
      <c r="E77" s="16"/>
      <c r="F77" s="19">
        <v>1378000</v>
      </c>
      <c r="G77" s="19"/>
      <c r="H77" s="20" t="s">
        <v>14</v>
      </c>
      <c r="I77" s="20"/>
    </row>
    <row r="78" spans="1:9" x14ac:dyDescent="0.35">
      <c r="A78" s="63"/>
      <c r="B78" s="26"/>
      <c r="C78" s="22"/>
      <c r="D78" s="21"/>
      <c r="E78" s="21"/>
      <c r="F78" s="27"/>
      <c r="G78" s="21"/>
      <c r="H78" s="23" t="s">
        <v>15</v>
      </c>
      <c r="I78" s="23"/>
    </row>
    <row r="79" spans="1:9" x14ac:dyDescent="0.35">
      <c r="A79" s="32"/>
      <c r="B79" s="12"/>
      <c r="C79" s="29"/>
      <c r="D79" s="24"/>
      <c r="E79" s="13"/>
      <c r="F79" s="90" t="s">
        <v>136</v>
      </c>
      <c r="G79" s="90"/>
      <c r="H79" s="14" t="s">
        <v>2</v>
      </c>
      <c r="I79" s="14"/>
    </row>
    <row r="80" spans="1:9" x14ac:dyDescent="0.35">
      <c r="A80" s="62"/>
      <c r="B80" s="17"/>
      <c r="C80" s="18"/>
      <c r="D80" s="25"/>
      <c r="E80" s="16"/>
      <c r="F80" s="19">
        <v>1283130</v>
      </c>
      <c r="G80" s="19"/>
      <c r="H80" s="20" t="s">
        <v>14</v>
      </c>
      <c r="I80" s="20"/>
    </row>
    <row r="81" spans="1:9" x14ac:dyDescent="0.35">
      <c r="A81" s="63"/>
      <c r="B81" s="26"/>
      <c r="C81" s="22"/>
      <c r="D81" s="21"/>
      <c r="E81" s="21"/>
      <c r="F81" s="27"/>
      <c r="G81" s="21"/>
      <c r="H81" s="23" t="s">
        <v>15</v>
      </c>
      <c r="I81" s="23"/>
    </row>
    <row r="82" spans="1:9" x14ac:dyDescent="0.35">
      <c r="A82" s="32"/>
      <c r="B82" s="12"/>
      <c r="C82" s="29"/>
      <c r="D82" s="24"/>
      <c r="E82" s="13"/>
      <c r="F82" s="90" t="s">
        <v>137</v>
      </c>
      <c r="G82" s="90"/>
      <c r="H82" s="14" t="s">
        <v>2</v>
      </c>
      <c r="I82" s="14"/>
    </row>
    <row r="83" spans="1:9" x14ac:dyDescent="0.35">
      <c r="A83" s="62"/>
      <c r="B83" s="17"/>
      <c r="C83" s="18"/>
      <c r="D83" s="25"/>
      <c r="E83" s="16"/>
      <c r="F83" s="19">
        <v>1623000</v>
      </c>
      <c r="G83" s="19"/>
      <c r="H83" s="20" t="s">
        <v>14</v>
      </c>
      <c r="I83" s="20"/>
    </row>
    <row r="84" spans="1:9" x14ac:dyDescent="0.35">
      <c r="A84" s="63"/>
      <c r="B84" s="26"/>
      <c r="C84" s="22"/>
      <c r="D84" s="21"/>
      <c r="E84" s="21"/>
      <c r="F84" s="27"/>
      <c r="G84" s="21"/>
      <c r="H84" s="23" t="s">
        <v>15</v>
      </c>
      <c r="I84" s="23"/>
    </row>
    <row r="85" spans="1:9" x14ac:dyDescent="0.35">
      <c r="A85" s="32"/>
      <c r="B85" s="12"/>
      <c r="C85" s="29"/>
      <c r="D85" s="24"/>
      <c r="E85" s="13"/>
      <c r="F85" s="90" t="s">
        <v>138</v>
      </c>
      <c r="G85" s="90"/>
      <c r="H85" s="14" t="s">
        <v>2</v>
      </c>
      <c r="I85" s="14"/>
    </row>
    <row r="86" spans="1:9" x14ac:dyDescent="0.35">
      <c r="A86" s="62"/>
      <c r="B86" s="17"/>
      <c r="C86" s="18"/>
      <c r="D86" s="25"/>
      <c r="E86" s="16"/>
      <c r="F86" s="19">
        <v>1444444</v>
      </c>
      <c r="G86" s="19"/>
      <c r="H86" s="20" t="s">
        <v>14</v>
      </c>
      <c r="I86" s="20"/>
    </row>
    <row r="87" spans="1:9" x14ac:dyDescent="0.35">
      <c r="A87" s="63"/>
      <c r="B87" s="26"/>
      <c r="C87" s="22"/>
      <c r="D87" s="21"/>
      <c r="E87" s="21"/>
      <c r="F87" s="27"/>
      <c r="G87" s="21"/>
      <c r="H87" s="23" t="s">
        <v>15</v>
      </c>
      <c r="I87" s="23"/>
    </row>
    <row r="88" spans="1:9" x14ac:dyDescent="0.35">
      <c r="A88" s="32"/>
      <c r="B88" s="12"/>
      <c r="C88" s="29"/>
      <c r="D88" s="24"/>
      <c r="E88" s="13"/>
      <c r="F88" s="90" t="s">
        <v>139</v>
      </c>
      <c r="G88" s="90"/>
      <c r="H88" s="14" t="s">
        <v>2</v>
      </c>
      <c r="I88" s="14"/>
    </row>
    <row r="89" spans="1:9" x14ac:dyDescent="0.35">
      <c r="A89" s="62"/>
      <c r="B89" s="17"/>
      <c r="C89" s="18"/>
      <c r="D89" s="25"/>
      <c r="E89" s="16"/>
      <c r="F89" s="19">
        <v>1699000</v>
      </c>
      <c r="G89" s="19"/>
      <c r="H89" s="20" t="s">
        <v>14</v>
      </c>
      <c r="I89" s="20"/>
    </row>
    <row r="90" spans="1:9" x14ac:dyDescent="0.35">
      <c r="A90" s="63"/>
      <c r="B90" s="26"/>
      <c r="C90" s="22"/>
      <c r="D90" s="21"/>
      <c r="E90" s="21"/>
      <c r="F90" s="27"/>
      <c r="G90" s="21"/>
      <c r="H90" s="23" t="s">
        <v>15</v>
      </c>
      <c r="I90" s="23"/>
    </row>
    <row r="91" spans="1:9" x14ac:dyDescent="0.35">
      <c r="A91" s="32"/>
      <c r="B91" s="12"/>
      <c r="C91" s="29"/>
      <c r="D91" s="24"/>
      <c r="E91" s="13"/>
      <c r="F91" s="90" t="s">
        <v>140</v>
      </c>
      <c r="G91" s="90"/>
      <c r="H91" s="14" t="s">
        <v>2</v>
      </c>
      <c r="I91" s="14"/>
    </row>
    <row r="92" spans="1:9" x14ac:dyDescent="0.35">
      <c r="A92" s="62"/>
      <c r="B92" s="17"/>
      <c r="C92" s="18"/>
      <c r="D92" s="25"/>
      <c r="E92" s="16"/>
      <c r="F92" s="19">
        <v>1292250</v>
      </c>
      <c r="G92" s="19"/>
      <c r="H92" s="20" t="s">
        <v>14</v>
      </c>
      <c r="I92" s="20"/>
    </row>
    <row r="93" spans="1:9" x14ac:dyDescent="0.35">
      <c r="A93" s="63"/>
      <c r="B93" s="26"/>
      <c r="C93" s="22"/>
      <c r="D93" s="21"/>
      <c r="E93" s="21"/>
      <c r="F93" s="27"/>
      <c r="G93" s="21"/>
      <c r="H93" s="23" t="s">
        <v>15</v>
      </c>
      <c r="I93" s="23"/>
    </row>
    <row r="94" spans="1:9" x14ac:dyDescent="0.35">
      <c r="A94" s="32"/>
      <c r="B94" s="12"/>
      <c r="C94" s="29"/>
      <c r="D94" s="24"/>
      <c r="E94" s="13"/>
      <c r="F94" s="90" t="s">
        <v>141</v>
      </c>
      <c r="G94" s="90"/>
      <c r="H94" s="14" t="s">
        <v>2</v>
      </c>
      <c r="I94" s="14"/>
    </row>
    <row r="95" spans="1:9" x14ac:dyDescent="0.35">
      <c r="A95" s="62"/>
      <c r="B95" s="17"/>
      <c r="C95" s="18"/>
      <c r="D95" s="25"/>
      <c r="E95" s="16"/>
      <c r="F95" s="19">
        <v>1722500</v>
      </c>
      <c r="G95" s="19"/>
      <c r="H95" s="20" t="s">
        <v>14</v>
      </c>
      <c r="I95" s="20"/>
    </row>
    <row r="96" spans="1:9" x14ac:dyDescent="0.35">
      <c r="A96" s="63"/>
      <c r="B96" s="26"/>
      <c r="C96" s="22"/>
      <c r="D96" s="21"/>
      <c r="E96" s="21"/>
      <c r="F96" s="27"/>
      <c r="G96" s="21"/>
      <c r="H96" s="23" t="s">
        <v>15</v>
      </c>
      <c r="I96" s="23"/>
    </row>
    <row r="97" spans="1:9" x14ac:dyDescent="0.35">
      <c r="A97" s="32"/>
      <c r="B97" s="12"/>
      <c r="C97" s="29"/>
      <c r="D97" s="24"/>
      <c r="E97" s="13"/>
      <c r="F97" s="90" t="s">
        <v>142</v>
      </c>
      <c r="G97" s="90"/>
      <c r="H97" s="14" t="s">
        <v>2</v>
      </c>
      <c r="I97" s="14"/>
    </row>
    <row r="98" spans="1:9" x14ac:dyDescent="0.35">
      <c r="A98" s="62"/>
      <c r="B98" s="17"/>
      <c r="C98" s="18"/>
      <c r="D98" s="25"/>
      <c r="E98" s="16"/>
      <c r="F98" s="19">
        <v>1240560</v>
      </c>
      <c r="G98" s="19"/>
      <c r="H98" s="20" t="s">
        <v>14</v>
      </c>
      <c r="I98" s="20"/>
    </row>
    <row r="99" spans="1:9" x14ac:dyDescent="0.35">
      <c r="A99" s="63"/>
      <c r="B99" s="26"/>
      <c r="C99" s="22"/>
      <c r="D99" s="21"/>
      <c r="E99" s="21"/>
      <c r="F99" s="27"/>
      <c r="G99" s="21"/>
      <c r="H99" s="23" t="s">
        <v>15</v>
      </c>
      <c r="I99" s="23"/>
    </row>
    <row r="100" spans="1:9" x14ac:dyDescent="0.35">
      <c r="A100" s="32"/>
      <c r="B100" s="12"/>
      <c r="C100" s="29"/>
      <c r="D100" s="24"/>
      <c r="E100" s="13"/>
      <c r="F100" s="90" t="s">
        <v>143</v>
      </c>
      <c r="G100" s="90"/>
      <c r="H100" s="14" t="s">
        <v>2</v>
      </c>
      <c r="I100" s="14"/>
    </row>
    <row r="101" spans="1:9" x14ac:dyDescent="0.35">
      <c r="A101" s="62"/>
      <c r="B101" s="17"/>
      <c r="C101" s="18"/>
      <c r="D101" s="25"/>
      <c r="E101" s="16"/>
      <c r="F101" s="19">
        <v>1361000</v>
      </c>
      <c r="G101" s="19"/>
      <c r="H101" s="20" t="s">
        <v>14</v>
      </c>
      <c r="I101" s="20"/>
    </row>
    <row r="102" spans="1:9" x14ac:dyDescent="0.35">
      <c r="A102" s="63"/>
      <c r="B102" s="26"/>
      <c r="C102" s="22"/>
      <c r="D102" s="21"/>
      <c r="E102" s="21"/>
      <c r="F102" s="27"/>
      <c r="G102" s="21"/>
      <c r="H102" s="23" t="s">
        <v>15</v>
      </c>
      <c r="I102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6" zoomScaleSheetLayoutView="100" workbookViewId="0">
      <selection activeCell="E20" sqref="E20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16" t="s">
        <v>17</v>
      </c>
      <c r="B1" s="116"/>
      <c r="C1" s="116"/>
      <c r="D1" s="116"/>
      <c r="E1" s="116"/>
      <c r="F1" s="116"/>
      <c r="G1" s="116"/>
      <c r="H1" s="116"/>
    </row>
    <row r="2" spans="1:8" s="56" customFormat="1" x14ac:dyDescent="0.35">
      <c r="A2" s="116" t="s">
        <v>147</v>
      </c>
      <c r="B2" s="116"/>
      <c r="C2" s="116"/>
      <c r="D2" s="116"/>
      <c r="E2" s="116"/>
      <c r="F2" s="116"/>
      <c r="G2" s="116"/>
      <c r="H2" s="116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144</v>
      </c>
      <c r="D11" s="45">
        <f>+กรกฎาคม!C7+กรกฎาคม!C10+กรกฎาคม!C13+กรกฎาคม!C16+กรกฎาคม!C19+กรกฎาคม!C22+กรกฎาคม!C25+กรกฎาคม!C28</f>
        <v>310638.04000000004</v>
      </c>
      <c r="E11" s="55">
        <f>+กรกฎาคม!D7+กรกฎาคม!D10+กรกฎาคม!D13+กรกฎาคม!D16+กรกฎาคม!D19+กรกฎาคม!D22+กรกฎาคม!D25+กรกฎาคม!D28</f>
        <v>306376.04000000004</v>
      </c>
      <c r="F11" s="45">
        <f>+กรกฎาคม!G8+กรกฎาคม!G11+กรกฎาคม!G14+กรกฎาคม!G17+กรกฎาคม!G20+กรกฎาคม!G23+กรกฎาคม!G26+กรกฎาคม!G29</f>
        <v>306376.04000000004</v>
      </c>
      <c r="G11" s="45">
        <f>+D11-E11</f>
        <v>4262</v>
      </c>
      <c r="H11" s="47"/>
    </row>
    <row r="12" spans="1:8" x14ac:dyDescent="0.35">
      <c r="A12" s="43">
        <v>6</v>
      </c>
      <c r="B12" s="44" t="s">
        <v>36</v>
      </c>
      <c r="C12" s="42" t="s">
        <v>145</v>
      </c>
      <c r="D12" s="45">
        <f>+กรกฎาคม!C31+กรกฎาคม!C34+กรกฎาคม!C37+กรกฎาคม!C40+กรกฎาคม!C43+กรกฎาคม!C46+กรกฎาคม!C49+กรกฎาคม!C52+กรกฎาคม!C55</f>
        <v>144390</v>
      </c>
      <c r="E12" s="55">
        <f>+กรกฎาคม!D31+กรกฎาคม!D34+กรกฎาคม!D37+กรกฎาคม!D40+กรกฎาคม!D43+กรกฎาคม!D46+กรกฎาคม!D49+กรกฎาคม!D52+กรกฎาคม!D55</f>
        <v>134430</v>
      </c>
      <c r="F12" s="45">
        <f>+กรกฎาคม!G32+กรกฎาคม!G35+กรกฎาคม!G38+กรกฎาคม!G41+กรกฎาคม!G44+กรกฎาคม!G47+กรกฎาคม!G50+กรกฎาคม!G53+กรกฎาคม!G56</f>
        <v>134430</v>
      </c>
      <c r="G12" s="45">
        <f>+D12-E12</f>
        <v>9960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146</v>
      </c>
      <c r="D14" s="45">
        <f>+กรกฎาคม!C58</f>
        <v>1874000</v>
      </c>
      <c r="E14" s="55">
        <f>+กรกฎาคม!D58</f>
        <v>1723000</v>
      </c>
      <c r="F14" s="96">
        <f>+กรกฎาคม!G59</f>
        <v>1110000</v>
      </c>
      <c r="G14" s="45">
        <f t="shared" ref="G14" si="0">+D14-E14</f>
        <v>151000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2" t="s">
        <v>19</v>
      </c>
      <c r="D16" s="93" t="s">
        <v>19</v>
      </c>
      <c r="E16" s="93" t="s">
        <v>19</v>
      </c>
      <c r="F16" s="93" t="s">
        <v>19</v>
      </c>
      <c r="G16" s="94" t="s">
        <v>3</v>
      </c>
      <c r="H16" s="73"/>
    </row>
    <row r="17" spans="2:7" x14ac:dyDescent="0.35">
      <c r="B17" s="1" t="s">
        <v>50</v>
      </c>
    </row>
    <row r="18" spans="2:7" x14ac:dyDescent="0.35">
      <c r="B18" s="1" t="s">
        <v>148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17" t="s">
        <v>21</v>
      </c>
      <c r="G21" s="117"/>
    </row>
    <row r="22" spans="2:7" x14ac:dyDescent="0.35">
      <c r="F22" s="118" t="s">
        <v>51</v>
      </c>
      <c r="G22" s="118"/>
    </row>
    <row r="23" spans="2:7" x14ac:dyDescent="0.35">
      <c r="F23" s="117" t="s">
        <v>20</v>
      </c>
      <c r="G23" s="117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กรกฎาคม</vt:lpstr>
      <vt:lpstr>Sheet2</vt:lpstr>
      <vt:lpstr>กรกฎาคม!Print_Titles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2020-08-04T04:51:49Z</cp:lastPrinted>
  <dcterms:created xsi:type="dcterms:W3CDTF">2006-08-30T06:08:37Z</dcterms:created>
  <dcterms:modified xsi:type="dcterms:W3CDTF">2020-08-06T02:15:07Z</dcterms:modified>
</cp:coreProperties>
</file>