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xr:revisionPtr revIDLastSave="0" documentId="13_ncr:1_{1BF245C7-D326-49ED-8CFB-55395250027C}" xr6:coauthVersionLast="47" xr6:coauthVersionMax="47" xr10:uidLastSave="{00000000-0000-0000-0000-000000000000}"/>
  <bookViews>
    <workbookView xWindow="-120" yWindow="-120" windowWidth="20730" windowHeight="11160" tabRatio="383" xr2:uid="{00000000-000D-0000-FFFF-FFFF00000000}"/>
  </bookViews>
  <sheets>
    <sheet name="Sheet1" sheetId="15" r:id="rId1"/>
    <sheet name="Sheet2" sheetId="9" r:id="rId2"/>
  </sheets>
  <definedNames>
    <definedName name="_xlnm.Print_Titles" localSheetId="0">Sheet1!$4:$6</definedName>
  </definedNames>
  <calcPr calcId="191029"/>
</workbook>
</file>

<file path=xl/calcChain.xml><?xml version="1.0" encoding="utf-8"?>
<calcChain xmlns="http://schemas.openxmlformats.org/spreadsheetml/2006/main">
  <c r="F12" i="9" l="1"/>
  <c r="F11" i="9"/>
  <c r="E12" i="9"/>
  <c r="E11" i="9"/>
  <c r="D12" i="9"/>
  <c r="D11" i="9"/>
  <c r="G35" i="15"/>
  <c r="G34" i="15"/>
  <c r="G32" i="15"/>
  <c r="G31" i="15"/>
  <c r="G29" i="15"/>
  <c r="G28" i="15"/>
  <c r="G26" i="15"/>
  <c r="G25" i="15"/>
  <c r="G23" i="15"/>
  <c r="G22" i="15"/>
  <c r="G14" i="15"/>
  <c r="G13" i="15"/>
  <c r="G11" i="9" l="1"/>
  <c r="G12" i="9"/>
  <c r="G17" i="15" l="1"/>
  <c r="G16" i="15"/>
  <c r="E14" i="9" l="1"/>
  <c r="F14" i="9" s="1"/>
  <c r="G8" i="15" l="1"/>
  <c r="E10" i="15" l="1"/>
  <c r="G11" i="15"/>
  <c r="G10" i="15"/>
  <c r="G19" i="15" l="1"/>
  <c r="G20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<sst xmlns="http://schemas.openxmlformats.org/spreadsheetml/2006/main" count="179" uniqueCount="100">
  <si>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</si>
  <si>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</si>
  <si>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</si>
  <si>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</si>
  <si>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</si>
  <si>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</si>
  <si>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</si>
  <si>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</si>
  <si>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</si>
  <si>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</si>
  <si>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</si>
  <si>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</si>
  <si>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</si>
  <si>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</si>
  <si>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</si>
  <si>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</si>
  <si>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</si>
  <si>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</si>
  <si>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</si>
  <si>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</si>
  <si>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</si>
  <si>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</si>
  <si>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</si>
  <si>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</si>
  <si>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</si>
  <si>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</si>
  <si>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</si>
  <si>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</si>
  <si>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</si>
  <si>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</si>
  <si>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</si>
  <si>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</si>
  <si>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</si>
  <si>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</si>
  <si>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</si>
  <si>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</si>
  <si>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</si>
  <si>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</si>
  <si>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</si>
  <si>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</si>
  <si>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</si>
  <si>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</si>
  <si>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</si>
  <si>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</si>
  <si>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</si>
  <si>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</si>
  <si>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</si>
  <si>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</si>
  <si>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</si>
  <si>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(นางสุมิตรา  รักบำรุง)</t>
  </si>
  <si>
    <t>นายเชาวลิต เศษเพชร</t>
  </si>
  <si>
    <t>สรุปผลการดำเนินการจัดซื้อจัดจ้างในรอบเดือนพฤศจิกายน 2566</t>
  </si>
  <si>
    <t>สิชลคอมพิวเตอร์</t>
  </si>
  <si>
    <t>6</t>
  </si>
  <si>
    <t>7</t>
  </si>
  <si>
    <t>8</t>
  </si>
  <si>
    <t>9</t>
  </si>
  <si>
    <t>10</t>
  </si>
  <si>
    <t>วันที่  2  เดือน กุมภาพันธ์ พ.ศ. 2567</t>
  </si>
  <si>
    <t>ซื้อแบบพิมพ์จากโรงพิมพ์อาสารักษาดินแดน</t>
  </si>
  <si>
    <t xml:space="preserve">โรงพิมพ์อาสารักษาดินแดน </t>
  </si>
  <si>
    <t>ใบสั่งซื้อ เลขที่ CNTR-00038/67</t>
  </si>
  <si>
    <t>ลว. 8 ม.ค. 67</t>
  </si>
  <si>
    <t xml:space="preserve">ซื้อวัสดุก่อสร้าง </t>
  </si>
  <si>
    <t>บริษัท เอทูพี ริช99 จำกัด</t>
  </si>
  <si>
    <t>ใบสั่งซื้อ เลขที่ CNTR-00039/67</t>
  </si>
  <si>
    <t>ซื้อวัสดุและอุปกรณ์สำหรับการทำกิจกรรมโครงการส่งเสริมการ</t>
  </si>
  <si>
    <t>ปรีดาค้าวัสดุ</t>
  </si>
  <si>
    <t>ลว 8 ม.ค. 67</t>
  </si>
  <si>
    <t>ซื้ออาหารและเครื่องดื่มไม่มีแอลกอฮอล์สำหรับโครงการส่งเสริม</t>
  </si>
  <si>
    <t>การศึกษา กิจกรรมพัฒนาการเรียนรู้ของเด็กและเยาวชน  ประจำปี</t>
  </si>
  <si>
    <t>น้ำดื่ม บ้านสวนลุงมุข</t>
  </si>
  <si>
    <t>ใบสั่งซื้อ เลขที่ CNTR-00041/67</t>
  </si>
  <si>
    <t>ใบสั๋งซื้อ เลขที่ CNTR-00044/67</t>
  </si>
  <si>
    <t>ศึกษา กิจกรรมพัฒนาการเรียนรู้ของเด็กและเขาวชน ประจำปี พ.ศ.</t>
  </si>
  <si>
    <t>พ.ศ.2567</t>
  </si>
  <si>
    <t>นางสาวเมทินี โพธิ์ทอง</t>
  </si>
  <si>
    <t>ใบสั่งซื้อ เลขที่ CNTR-00045/67</t>
  </si>
  <si>
    <t>ซื้อวัสดุคอมพิวเตอร์ กองช่าง</t>
  </si>
  <si>
    <t>ใบสั่งซื้อ เลขที่ CNTR-00046/67</t>
  </si>
  <si>
    <t>ลว. 24 ม.ค. 67</t>
  </si>
  <si>
    <t>จ้างเหมาทำป้ายไวนิลสำหรับติดตั้งเวทีกลาง ตามโครงการส่งเสริม</t>
  </si>
  <si>
    <t>นายพีระศักดิ์ แตงขาว</t>
  </si>
  <si>
    <t>ใบสั่งจ้าง เลขที่ CNTR-00040/67</t>
  </si>
  <si>
    <t>จ้างตกแต่งและจัดสถานที่สำหรับโครงการส่งเสริมการศึกษา กิจกรรม</t>
  </si>
  <si>
    <t>พัฒนาการเรียนรู้ของเด็กและเยาวชน ประจำปี พ.ศ.2567</t>
  </si>
  <si>
    <t>นางสาวณิชาภา ขลิบแย้ม</t>
  </si>
  <si>
    <t>ใบสั่งจ้าง เลขที่ CNTR-00042/67</t>
  </si>
  <si>
    <t>เช่าวัสดุอุปกรณ์ที่จำเป็นในการจัดงาน (เต็นท์ โต๊ะ เก้าอี้ เวที และ</t>
  </si>
  <si>
    <t>เครื่องเสียง) สำหรับโครงการส่งเสริมการศึกษา กิจกรรมพัฒนาการ</t>
  </si>
  <si>
    <t>เรียนรู้ของเด็กและเยาวชน ประจำปี พ.ศ.2567</t>
  </si>
  <si>
    <t>ใบสั่งจ้าง เลขที่ CNTR-00043/67</t>
  </si>
  <si>
    <t>จ้างทำป้ายประชาสัมพันธ์การจัดเก็บภาษี ประจำปี 2567</t>
  </si>
  <si>
    <t>สุดภูธร ไวนิล แอนด์ สติกเกอร์</t>
  </si>
  <si>
    <t>ใบสั่งจ้าง เลขที่ CNTR-00047/67</t>
  </si>
  <si>
    <t>ลว. 25 ม.ค. 67</t>
  </si>
  <si>
    <t>.</t>
  </si>
  <si>
    <t>ประจำเดือนมกราคม  2567</t>
  </si>
  <si>
    <t>ได้นำข้อมูลเกี่ยวกับการจัดซื้อจัดจ้างตามแบบ  สขร.๑   ( ประจำเดือนมกราคม 2567)</t>
  </si>
  <si>
    <t xml:space="preserve">                    เผยแพร่  เมื่อวันที่ 2 กุมภาพันธ์ 2567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</si>
</sst>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_);[Red]\(#,##0\)"/>
    <numFmt numFmtId="188" formatCode="#,##0.00;[Red]#,##0.00"/>
    <numFmt numFmtId="189" formatCode="#,##0.00_);\(#,##0.00\)"/>
    <numFmt numFmtId="190" formatCode="#,##0.00_);[Red]\(#,##0.00\)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59" fontId="8" fillId="0" borderId="6" xfId="0" applyNumberFormat="1" applyFont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Border="1" applyAlignment="1">
      <alignment horizontal="center"/>
    </xf>
    <xf numFmtId="59" fontId="8" fillId="0" borderId="9" xfId="0" applyNumberFormat="1" applyFont="1" applyBorder="1" applyAlignment="1">
      <alignment horizontal="center"/>
    </xf>
    <xf numFmtId="188" fontId="8" fillId="0" borderId="4" xfId="0" applyNumberFormat="1" applyFont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0" fontId="8" fillId="0" borderId="4" xfId="0" applyFont="1" applyBorder="1"/>
    <xf numFmtId="59" fontId="8" fillId="0" borderId="5" xfId="0" applyNumberFormat="1" applyFont="1" applyBorder="1" applyAlignment="1">
      <alignment horizontal="center"/>
    </xf>
    <xf numFmtId="188" fontId="8" fillId="0" borderId="5" xfId="0" applyNumberFormat="1" applyFont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8" fontId="8" fillId="0" borderId="6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188" fontId="8" fillId="0" borderId="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8" fillId="0" borderId="2" xfId="0" applyFont="1" applyBorder="1"/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89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190" fontId="3" fillId="0" borderId="6" xfId="1" applyNumberFormat="1" applyFont="1" applyBorder="1" applyAlignment="1">
      <alignment horizontal="center" vertical="center"/>
    </xf>
    <xf numFmtId="189" fontId="3" fillId="0" borderId="5" xfId="1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zoomScale="90" zoomScaleNormal="90" workbookViewId="0">
      <selection activeCell="A3" sqref="A3:I3"/>
    </sheetView>
  </sheetViews>
  <sheetFormatPr defaultColWidth="9.140625" defaultRowHeight="21" x14ac:dyDescent="0.35"/>
  <cols>
    <col min="1" max="1" width="5.42578125" style="1" customWidth="1"/>
    <col min="2" max="2" width="47.5703125" style="1" customWidth="1"/>
    <col min="3" max="3" width="12.5703125" style="25" customWidth="1"/>
    <col min="4" max="4" width="14.42578125" style="82" customWidth="1"/>
    <col min="5" max="5" width="12.85546875" style="1" customWidth="1"/>
    <col min="6" max="6" width="29.28515625" style="25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90" t="s">
        <v>51</v>
      </c>
      <c r="B1" s="90"/>
      <c r="C1" s="90"/>
      <c r="D1" s="90"/>
      <c r="E1" s="90"/>
      <c r="F1" s="90"/>
      <c r="G1" s="90"/>
      <c r="H1" s="90"/>
      <c r="I1" s="90"/>
    </row>
    <row r="2" spans="1:9" x14ac:dyDescent="0.35">
      <c r="A2" s="90" t="s">
        <v>27</v>
      </c>
      <c r="B2" s="90"/>
      <c r="C2" s="90"/>
      <c r="D2" s="90"/>
      <c r="E2" s="90"/>
      <c r="F2" s="90"/>
      <c r="G2" s="90"/>
      <c r="H2" s="90"/>
      <c r="I2" s="90"/>
    </row>
    <row r="3" spans="1:9" x14ac:dyDescent="0.35">
      <c r="A3" s="90" t="s">
        <v>58</v>
      </c>
      <c r="B3" s="90"/>
      <c r="C3" s="90"/>
      <c r="D3" s="90"/>
      <c r="E3" s="90"/>
      <c r="F3" s="90"/>
      <c r="G3" s="90"/>
      <c r="H3" s="90"/>
      <c r="I3" s="90"/>
    </row>
    <row r="4" spans="1:9" s="26" customFormat="1" ht="19.5" x14ac:dyDescent="0.3">
      <c r="A4" s="59" t="s">
        <v>28</v>
      </c>
      <c r="B4" s="91" t="s">
        <v>29</v>
      </c>
      <c r="C4" s="93" t="s">
        <v>30</v>
      </c>
      <c r="D4" s="91" t="s">
        <v>31</v>
      </c>
      <c r="E4" s="95" t="s">
        <v>32</v>
      </c>
      <c r="F4" s="60" t="s">
        <v>33</v>
      </c>
      <c r="G4" s="78" t="s">
        <v>34</v>
      </c>
      <c r="H4" s="91" t="s">
        <v>35</v>
      </c>
      <c r="I4" s="61" t="s">
        <v>36</v>
      </c>
    </row>
    <row r="5" spans="1:9" s="26" customFormat="1" ht="19.5" x14ac:dyDescent="0.3">
      <c r="A5" s="45" t="s">
        <v>37</v>
      </c>
      <c r="B5" s="92"/>
      <c r="C5" s="94"/>
      <c r="D5" s="92"/>
      <c r="E5" s="96"/>
      <c r="F5" s="27" t="s">
        <v>38</v>
      </c>
      <c r="G5" s="27" t="s">
        <v>39</v>
      </c>
      <c r="H5" s="97"/>
      <c r="I5" s="44" t="s">
        <v>40</v>
      </c>
    </row>
    <row r="6" spans="1:9" s="26" customFormat="1" ht="19.5" x14ac:dyDescent="0.3">
      <c r="A6" s="62"/>
      <c r="B6" s="63"/>
      <c r="C6" s="64" t="s">
        <v>41</v>
      </c>
      <c r="D6" s="63"/>
      <c r="E6" s="65"/>
      <c r="F6" s="66"/>
      <c r="G6" s="66"/>
      <c r="H6" s="67"/>
      <c r="I6" s="63" t="s">
        <v>41</v>
      </c>
    </row>
    <row r="7" spans="1:9" s="34" customFormat="1" ht="18.75" x14ac:dyDescent="0.3">
      <c r="A7" s="33">
        <v>1</v>
      </c>
      <c r="B7" s="37" t="s">
        <v>59</v>
      </c>
      <c r="C7" s="50">
        <v>2940</v>
      </c>
      <c r="D7" s="51">
        <v>2940</v>
      </c>
      <c r="E7" s="33" t="s">
        <v>42</v>
      </c>
      <c r="F7" s="38" t="s">
        <v>60</v>
      </c>
      <c r="G7" s="38" t="str">
        <f>+F7</f>
        <v xml:space="preserve">โรงพิมพ์อาสารักษาดินแดน </v>
      </c>
      <c r="H7" s="52" t="s">
        <v>43</v>
      </c>
      <c r="I7" s="52" t="s">
        <v>61</v>
      </c>
    </row>
    <row r="8" spans="1:9" s="34" customFormat="1" ht="18.75" x14ac:dyDescent="0.3">
      <c r="A8" s="53"/>
      <c r="B8" s="29"/>
      <c r="C8" s="54"/>
      <c r="D8" s="55"/>
      <c r="E8" s="28"/>
      <c r="F8" s="30">
        <v>2940</v>
      </c>
      <c r="G8" s="30">
        <f>+F8</f>
        <v>2940</v>
      </c>
      <c r="H8" s="35" t="s">
        <v>44</v>
      </c>
      <c r="I8" s="35" t="s">
        <v>62</v>
      </c>
    </row>
    <row r="9" spans="1:9" s="34" customFormat="1" ht="18.75" x14ac:dyDescent="0.3">
      <c r="A9" s="46"/>
      <c r="B9" s="32"/>
      <c r="C9" s="56"/>
      <c r="D9" s="47"/>
      <c r="E9" s="31"/>
      <c r="F9" s="48"/>
      <c r="G9" s="48"/>
      <c r="H9" s="36" t="s">
        <v>45</v>
      </c>
      <c r="I9" s="80"/>
    </row>
    <row r="10" spans="1:9" s="34" customFormat="1" ht="18.75" x14ac:dyDescent="0.3">
      <c r="A10" s="76">
        <v>2</v>
      </c>
      <c r="B10" s="37" t="s">
        <v>63</v>
      </c>
      <c r="C10" s="71">
        <v>70000</v>
      </c>
      <c r="D10" s="72">
        <v>70000</v>
      </c>
      <c r="E10" s="73" t="str">
        <f>+E7</f>
        <v>เฉพาะเจาะจง</v>
      </c>
      <c r="F10" s="74" t="s">
        <v>64</v>
      </c>
      <c r="G10" s="74" t="str">
        <f>+F10</f>
        <v>บริษัท เอทูพี ริช99 จำกัด</v>
      </c>
      <c r="H10" s="41" t="s">
        <v>43</v>
      </c>
      <c r="I10" s="52" t="s">
        <v>65</v>
      </c>
    </row>
    <row r="11" spans="1:9" s="34" customFormat="1" ht="18.75" x14ac:dyDescent="0.3">
      <c r="A11" s="49"/>
      <c r="B11" s="29"/>
      <c r="C11" s="58"/>
      <c r="D11" s="42"/>
      <c r="E11" s="43"/>
      <c r="F11" s="39">
        <v>70000</v>
      </c>
      <c r="G11" s="39">
        <f>+F11</f>
        <v>70000</v>
      </c>
      <c r="H11" s="75" t="s">
        <v>44</v>
      </c>
      <c r="I11" s="35" t="s">
        <v>62</v>
      </c>
    </row>
    <row r="12" spans="1:9" s="34" customFormat="1" ht="18.75" x14ac:dyDescent="0.3">
      <c r="A12" s="46"/>
      <c r="B12" s="32"/>
      <c r="C12" s="56"/>
      <c r="D12" s="47"/>
      <c r="E12" s="87"/>
      <c r="F12" s="48"/>
      <c r="G12" s="48"/>
      <c r="H12" s="36" t="s">
        <v>45</v>
      </c>
      <c r="I12" s="80"/>
    </row>
    <row r="13" spans="1:9" x14ac:dyDescent="0.35">
      <c r="A13" s="57" t="s">
        <v>48</v>
      </c>
      <c r="B13" s="37" t="s">
        <v>66</v>
      </c>
      <c r="C13" s="50">
        <v>20000</v>
      </c>
      <c r="D13" s="51">
        <v>19870</v>
      </c>
      <c r="E13" s="33" t="s">
        <v>42</v>
      </c>
      <c r="F13" s="38" t="s">
        <v>67</v>
      </c>
      <c r="G13" s="38" t="str">
        <f>+F13</f>
        <v>ปรีดาค้าวัสดุ</v>
      </c>
      <c r="H13" s="52" t="s">
        <v>43</v>
      </c>
      <c r="I13" s="52" t="s">
        <v>72</v>
      </c>
    </row>
    <row r="14" spans="1:9" x14ac:dyDescent="0.35">
      <c r="A14" s="53"/>
      <c r="B14" s="29" t="s">
        <v>74</v>
      </c>
      <c r="C14" s="54"/>
      <c r="D14" s="55"/>
      <c r="E14" s="28"/>
      <c r="F14" s="30">
        <v>19870</v>
      </c>
      <c r="G14" s="30">
        <f>+F14</f>
        <v>19870</v>
      </c>
      <c r="H14" s="35" t="s">
        <v>44</v>
      </c>
      <c r="I14" s="80" t="s">
        <v>68</v>
      </c>
    </row>
    <row r="15" spans="1:9" x14ac:dyDescent="0.35">
      <c r="A15" s="46"/>
      <c r="B15" s="32">
        <v>2567</v>
      </c>
      <c r="C15" s="56"/>
      <c r="D15" s="47"/>
      <c r="E15" s="31"/>
      <c r="F15" s="48"/>
      <c r="G15" s="48"/>
      <c r="H15" s="36" t="s">
        <v>45</v>
      </c>
      <c r="I15" s="36"/>
    </row>
    <row r="16" spans="1:9" s="34" customFormat="1" x14ac:dyDescent="0.35">
      <c r="A16" s="79" t="s">
        <v>46</v>
      </c>
      <c r="B16" s="70" t="s">
        <v>69</v>
      </c>
      <c r="C16" s="71">
        <v>11000</v>
      </c>
      <c r="D16" s="72">
        <v>11000</v>
      </c>
      <c r="E16" s="73" t="s">
        <v>42</v>
      </c>
      <c r="F16" s="84" t="s">
        <v>71</v>
      </c>
      <c r="G16" s="81" t="str">
        <f>+F16</f>
        <v>น้ำดื่ม บ้านสวนลุงมุข</v>
      </c>
      <c r="H16" s="52" t="s">
        <v>43</v>
      </c>
      <c r="I16" s="52" t="s">
        <v>73</v>
      </c>
    </row>
    <row r="17" spans="1:9" s="34" customFormat="1" ht="18.75" x14ac:dyDescent="0.3">
      <c r="A17" s="49"/>
      <c r="B17" s="40" t="s">
        <v>70</v>
      </c>
      <c r="C17" s="58"/>
      <c r="D17" s="42"/>
      <c r="E17" s="43"/>
      <c r="F17" s="39">
        <v>11000</v>
      </c>
      <c r="G17" s="30">
        <f>+F17</f>
        <v>11000</v>
      </c>
      <c r="H17" s="35" t="s">
        <v>44</v>
      </c>
      <c r="I17" s="35" t="s">
        <v>62</v>
      </c>
    </row>
    <row r="18" spans="1:9" s="34" customFormat="1" ht="18.75" x14ac:dyDescent="0.3">
      <c r="A18" s="46"/>
      <c r="B18" s="32" t="s">
        <v>75</v>
      </c>
      <c r="C18" s="56"/>
      <c r="D18" s="47"/>
      <c r="E18" s="31"/>
      <c r="F18" s="48"/>
      <c r="G18" s="48"/>
      <c r="H18" s="36" t="s">
        <v>45</v>
      </c>
      <c r="I18" s="36"/>
    </row>
    <row r="19" spans="1:9" s="34" customFormat="1" ht="18" customHeight="1" x14ac:dyDescent="0.35">
      <c r="A19" s="79" t="s">
        <v>47</v>
      </c>
      <c r="B19" s="70" t="s">
        <v>69</v>
      </c>
      <c r="C19" s="71">
        <v>15000</v>
      </c>
      <c r="D19" s="72">
        <v>15000</v>
      </c>
      <c r="E19" s="73" t="s">
        <v>42</v>
      </c>
      <c r="F19" s="84" t="s">
        <v>76</v>
      </c>
      <c r="G19" s="81" t="str">
        <f>+F19</f>
        <v>นางสาวเมทินี โพธิ์ทอง</v>
      </c>
      <c r="H19" s="52" t="s">
        <v>43</v>
      </c>
      <c r="I19" s="52" t="s">
        <v>77</v>
      </c>
    </row>
    <row r="20" spans="1:9" s="34" customFormat="1" ht="18.75" x14ac:dyDescent="0.3">
      <c r="A20" s="49"/>
      <c r="B20" s="40" t="s">
        <v>70</v>
      </c>
      <c r="C20" s="58"/>
      <c r="D20" s="42"/>
      <c r="E20" s="43"/>
      <c r="F20" s="39">
        <v>15000</v>
      </c>
      <c r="G20" s="30">
        <f>+F20</f>
        <v>15000</v>
      </c>
      <c r="H20" s="35" t="s">
        <v>44</v>
      </c>
      <c r="I20" s="35" t="s">
        <v>62</v>
      </c>
    </row>
    <row r="21" spans="1:9" s="34" customFormat="1" ht="18.75" x14ac:dyDescent="0.3">
      <c r="A21" s="46"/>
      <c r="B21" s="32" t="s">
        <v>75</v>
      </c>
      <c r="C21" s="56"/>
      <c r="D21" s="47"/>
      <c r="E21" s="31"/>
      <c r="F21" s="48"/>
      <c r="G21" s="48"/>
      <c r="H21" s="36" t="s">
        <v>45</v>
      </c>
      <c r="I21" s="36"/>
    </row>
    <row r="22" spans="1:9" x14ac:dyDescent="0.35">
      <c r="A22" s="79" t="s">
        <v>53</v>
      </c>
      <c r="B22" s="70" t="s">
        <v>78</v>
      </c>
      <c r="C22" s="71">
        <v>1950</v>
      </c>
      <c r="D22" s="72">
        <v>1950</v>
      </c>
      <c r="E22" s="73" t="s">
        <v>42</v>
      </c>
      <c r="F22" s="84" t="s">
        <v>52</v>
      </c>
      <c r="G22" s="81" t="str">
        <f>+F22</f>
        <v>สิชลคอมพิวเตอร์</v>
      </c>
      <c r="H22" s="52" t="s">
        <v>43</v>
      </c>
      <c r="I22" s="52" t="s">
        <v>79</v>
      </c>
    </row>
    <row r="23" spans="1:9" x14ac:dyDescent="0.35">
      <c r="A23" s="49"/>
      <c r="B23" s="40"/>
      <c r="C23" s="58"/>
      <c r="D23" s="42"/>
      <c r="E23" s="43"/>
      <c r="F23" s="39">
        <v>1950</v>
      </c>
      <c r="G23" s="30">
        <f>+F23</f>
        <v>1950</v>
      </c>
      <c r="H23" s="35" t="s">
        <v>44</v>
      </c>
      <c r="I23" s="35" t="s">
        <v>80</v>
      </c>
    </row>
    <row r="24" spans="1:9" x14ac:dyDescent="0.35">
      <c r="A24" s="46"/>
      <c r="B24" s="32"/>
      <c r="C24" s="56"/>
      <c r="D24" s="47"/>
      <c r="E24" s="31"/>
      <c r="F24" s="48"/>
      <c r="G24" s="48"/>
      <c r="H24" s="36" t="s">
        <v>45</v>
      </c>
      <c r="I24" s="36"/>
    </row>
    <row r="25" spans="1:9" x14ac:dyDescent="0.35">
      <c r="A25" s="79" t="s">
        <v>54</v>
      </c>
      <c r="B25" s="70" t="s">
        <v>81</v>
      </c>
      <c r="C25" s="71">
        <v>4500</v>
      </c>
      <c r="D25" s="72">
        <v>4500</v>
      </c>
      <c r="E25" s="73" t="s">
        <v>42</v>
      </c>
      <c r="F25" s="84" t="s">
        <v>82</v>
      </c>
      <c r="G25" s="81" t="str">
        <f>+F25</f>
        <v>นายพีระศักดิ์ แตงขาว</v>
      </c>
      <c r="H25" s="52" t="s">
        <v>43</v>
      </c>
      <c r="I25" s="52" t="s">
        <v>83</v>
      </c>
    </row>
    <row r="26" spans="1:9" x14ac:dyDescent="0.35">
      <c r="A26" s="49"/>
      <c r="B26" s="40" t="s">
        <v>70</v>
      </c>
      <c r="C26" s="58"/>
      <c r="D26" s="42"/>
      <c r="E26" s="43"/>
      <c r="F26" s="39">
        <v>4500</v>
      </c>
      <c r="G26" s="30">
        <f>+F26</f>
        <v>4500</v>
      </c>
      <c r="H26" s="35" t="s">
        <v>44</v>
      </c>
      <c r="I26" s="35" t="s">
        <v>62</v>
      </c>
    </row>
    <row r="27" spans="1:9" x14ac:dyDescent="0.35">
      <c r="A27" s="46"/>
      <c r="B27" s="32" t="s">
        <v>75</v>
      </c>
      <c r="C27" s="56"/>
      <c r="D27" s="47"/>
      <c r="E27" s="31"/>
      <c r="F27" s="48"/>
      <c r="G27" s="48"/>
      <c r="H27" s="36" t="s">
        <v>45</v>
      </c>
      <c r="I27" s="36"/>
    </row>
    <row r="28" spans="1:9" x14ac:dyDescent="0.35">
      <c r="A28" s="79" t="s">
        <v>55</v>
      </c>
      <c r="B28" s="70" t="s">
        <v>84</v>
      </c>
      <c r="C28" s="71">
        <v>5000</v>
      </c>
      <c r="D28" s="72">
        <v>5000</v>
      </c>
      <c r="E28" s="73" t="s">
        <v>42</v>
      </c>
      <c r="F28" s="84" t="s">
        <v>86</v>
      </c>
      <c r="G28" s="81" t="str">
        <f>+F28</f>
        <v>นางสาวณิชาภา ขลิบแย้ม</v>
      </c>
      <c r="H28" s="52" t="s">
        <v>43</v>
      </c>
      <c r="I28" s="52" t="s">
        <v>87</v>
      </c>
    </row>
    <row r="29" spans="1:9" x14ac:dyDescent="0.35">
      <c r="A29" s="49"/>
      <c r="B29" s="40" t="s">
        <v>85</v>
      </c>
      <c r="C29" s="58"/>
      <c r="D29" s="42"/>
      <c r="E29" s="43"/>
      <c r="F29" s="39">
        <v>5000</v>
      </c>
      <c r="G29" s="30">
        <f>+F29</f>
        <v>5000</v>
      </c>
      <c r="H29" s="35" t="s">
        <v>44</v>
      </c>
      <c r="I29" s="35" t="s">
        <v>62</v>
      </c>
    </row>
    <row r="30" spans="1:9" x14ac:dyDescent="0.35">
      <c r="A30" s="46"/>
      <c r="B30" s="32"/>
      <c r="C30" s="56"/>
      <c r="D30" s="47"/>
      <c r="E30" s="31"/>
      <c r="F30" s="48"/>
      <c r="G30" s="48"/>
      <c r="H30" s="36" t="s">
        <v>45</v>
      </c>
      <c r="I30" s="36"/>
    </row>
    <row r="31" spans="1:9" x14ac:dyDescent="0.35">
      <c r="A31" s="79" t="s">
        <v>56</v>
      </c>
      <c r="B31" s="70" t="s">
        <v>88</v>
      </c>
      <c r="C31" s="71">
        <v>55000</v>
      </c>
      <c r="D31" s="72">
        <v>55000</v>
      </c>
      <c r="E31" s="73" t="s">
        <v>42</v>
      </c>
      <c r="F31" s="84" t="s">
        <v>50</v>
      </c>
      <c r="G31" s="81" t="str">
        <f>+F31</f>
        <v>นายเชาวลิต เศษเพชร</v>
      </c>
      <c r="H31" s="52" t="s">
        <v>43</v>
      </c>
      <c r="I31" s="52" t="s">
        <v>91</v>
      </c>
    </row>
    <row r="32" spans="1:9" x14ac:dyDescent="0.35">
      <c r="A32" s="49"/>
      <c r="B32" s="40" t="s">
        <v>89</v>
      </c>
      <c r="C32" s="58"/>
      <c r="D32" s="42"/>
      <c r="E32" s="43"/>
      <c r="F32" s="39">
        <v>55000</v>
      </c>
      <c r="G32" s="30">
        <f>+F32</f>
        <v>55000</v>
      </c>
      <c r="H32" s="35" t="s">
        <v>44</v>
      </c>
      <c r="I32" s="35" t="s">
        <v>62</v>
      </c>
    </row>
    <row r="33" spans="1:9" x14ac:dyDescent="0.35">
      <c r="A33" s="46"/>
      <c r="B33" s="32" t="s">
        <v>90</v>
      </c>
      <c r="C33" s="56"/>
      <c r="D33" s="47"/>
      <c r="E33" s="31"/>
      <c r="F33" s="48"/>
      <c r="G33" s="48"/>
      <c r="H33" s="36" t="s">
        <v>45</v>
      </c>
      <c r="I33" s="36"/>
    </row>
    <row r="34" spans="1:9" x14ac:dyDescent="0.35">
      <c r="A34" s="79" t="s">
        <v>57</v>
      </c>
      <c r="B34" s="70" t="s">
        <v>92</v>
      </c>
      <c r="C34" s="71">
        <v>2520</v>
      </c>
      <c r="D34" s="72">
        <v>2520</v>
      </c>
      <c r="E34" s="73" t="s">
        <v>42</v>
      </c>
      <c r="F34" s="84" t="s">
        <v>93</v>
      </c>
      <c r="G34" s="81" t="str">
        <f>+F34</f>
        <v>สุดภูธร ไวนิล แอนด์ สติกเกอร์</v>
      </c>
      <c r="H34" s="52" t="s">
        <v>43</v>
      </c>
      <c r="I34" s="52" t="s">
        <v>94</v>
      </c>
    </row>
    <row r="35" spans="1:9" x14ac:dyDescent="0.35">
      <c r="A35" s="49"/>
      <c r="B35" s="40"/>
      <c r="C35" s="58"/>
      <c r="D35" s="42"/>
      <c r="E35" s="43"/>
      <c r="F35" s="39">
        <v>2520</v>
      </c>
      <c r="G35" s="30">
        <f>+F35</f>
        <v>2520</v>
      </c>
      <c r="H35" s="35" t="s">
        <v>44</v>
      </c>
      <c r="I35" s="35" t="s">
        <v>95</v>
      </c>
    </row>
    <row r="36" spans="1:9" x14ac:dyDescent="0.35">
      <c r="A36" s="46"/>
      <c r="B36" s="32"/>
      <c r="C36" s="56"/>
      <c r="D36" s="47"/>
      <c r="E36" s="31"/>
      <c r="F36" s="48"/>
      <c r="G36" s="48"/>
      <c r="H36" s="36" t="s">
        <v>45</v>
      </c>
      <c r="I36" s="36"/>
    </row>
    <row r="37" spans="1:9" x14ac:dyDescent="0.35">
      <c r="A37" s="46"/>
      <c r="B37" s="32"/>
      <c r="C37" s="56"/>
      <c r="D37" s="47"/>
      <c r="E37" s="31"/>
      <c r="F37" s="48"/>
      <c r="G37" s="48"/>
      <c r="H37" s="36" t="s">
        <v>45</v>
      </c>
      <c r="I37" s="36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35433070866141736" bottom="0.15748031496062992" header="0.31496062992125984" footer="0.31496062992125984"/>
  <pageSetup paperSize="9" scale="7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SheetLayoutView="100" workbookViewId="0">
      <selection activeCell="D20" sqref="D20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98" t="s">
        <v>11</v>
      </c>
      <c r="B1" s="98"/>
      <c r="C1" s="98"/>
      <c r="D1" s="98"/>
      <c r="E1" s="98"/>
      <c r="F1" s="98"/>
      <c r="G1" s="98"/>
      <c r="H1" s="98"/>
    </row>
    <row r="2" spans="1:10" x14ac:dyDescent="0.35">
      <c r="A2" s="98" t="s">
        <v>97</v>
      </c>
      <c r="B2" s="98"/>
      <c r="C2" s="98"/>
      <c r="D2" s="98"/>
      <c r="E2" s="98"/>
      <c r="F2" s="98"/>
      <c r="G2" s="98"/>
      <c r="H2" s="98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68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68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68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5" t="s">
        <v>0</v>
      </c>
      <c r="E10" s="15" t="s">
        <v>0</v>
      </c>
      <c r="F10" s="14" t="s">
        <v>0</v>
      </c>
      <c r="G10" s="68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53</v>
      </c>
      <c r="D11" s="14">
        <f>+Sheet1!C7+Sheet1!C10+Sheet1!C13+Sheet1!C16+Sheet1!C19+Sheet1!C22</f>
        <v>120890</v>
      </c>
      <c r="E11" s="18">
        <f>+Sheet1!D7+Sheet1!D10+Sheet1!D13+Sheet1!D16+Sheet1!D19+Sheet1!D22</f>
        <v>120760</v>
      </c>
      <c r="F11" s="14">
        <f>+Sheet1!G8+Sheet1!G11+Sheet1!G14+Sheet1!G17+Sheet1!G20+Sheet1!G23</f>
        <v>120760</v>
      </c>
      <c r="G11" s="89">
        <f>+D11-E11</f>
        <v>130</v>
      </c>
      <c r="H11" s="16"/>
    </row>
    <row r="12" spans="1:10" x14ac:dyDescent="0.35">
      <c r="A12" s="12">
        <v>6</v>
      </c>
      <c r="B12" s="13" t="s">
        <v>17</v>
      </c>
      <c r="C12" s="11" t="s">
        <v>46</v>
      </c>
      <c r="D12" s="14">
        <f>+Sheet1!C25+Sheet1!C28+Sheet1!C31+Sheet1!C34</f>
        <v>67020</v>
      </c>
      <c r="E12" s="18">
        <f>+Sheet1!D25+Sheet1!D28+Sheet1!D31+Sheet1!D34</f>
        <v>67020</v>
      </c>
      <c r="F12" s="14">
        <f>+Sheet1!G26+Sheet1!G29+Sheet1!G32+Sheet1!G35</f>
        <v>67020</v>
      </c>
      <c r="G12" s="89">
        <f>+D12-E12</f>
        <v>0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96</v>
      </c>
      <c r="E13" s="14" t="str">
        <f>+D13</f>
        <v>.</v>
      </c>
      <c r="F13" s="14" t="str">
        <f>+E13</f>
        <v>.</v>
      </c>
      <c r="G13" s="83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>+D14</f>
        <v xml:space="preserve"> -</v>
      </c>
      <c r="F14" s="14" t="str">
        <f>+E14</f>
        <v xml:space="preserve"> -</v>
      </c>
      <c r="G14" s="83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77" t="s">
        <v>13</v>
      </c>
      <c r="F15" s="14" t="s">
        <v>13</v>
      </c>
      <c r="G15" s="69" t="s">
        <v>0</v>
      </c>
      <c r="H15" s="16"/>
    </row>
    <row r="16" spans="1:10" x14ac:dyDescent="0.35">
      <c r="A16" s="17">
        <v>10</v>
      </c>
      <c r="B16" s="23" t="s">
        <v>26</v>
      </c>
      <c r="C16" s="85" t="s">
        <v>13</v>
      </c>
      <c r="D16" s="86" t="s">
        <v>13</v>
      </c>
      <c r="E16" s="86" t="s">
        <v>13</v>
      </c>
      <c r="F16" s="86" t="s">
        <v>13</v>
      </c>
      <c r="G16" s="88" t="s">
        <v>13</v>
      </c>
      <c r="H16" s="20"/>
    </row>
    <row r="17" spans="2:8" x14ac:dyDescent="0.35">
      <c r="B17" s="1" t="s">
        <v>98</v>
      </c>
    </row>
    <row r="18" spans="2:8" x14ac:dyDescent="0.35">
      <c r="B18" s="1" t="s">
        <v>99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98" t="s">
        <v>15</v>
      </c>
      <c r="F21" s="98"/>
      <c r="G21" s="98"/>
      <c r="H21" s="98"/>
    </row>
    <row r="22" spans="2:8" ht="23.25" customHeight="1" x14ac:dyDescent="0.35">
      <c r="E22" s="98" t="s">
        <v>49</v>
      </c>
      <c r="F22" s="98"/>
      <c r="G22" s="98"/>
      <c r="H22" s="98"/>
    </row>
    <row r="23" spans="2:8" ht="23.25" customHeight="1" x14ac:dyDescent="0.35">
      <c r="E23" s="98" t="s">
        <v>14</v>
      </c>
      <c r="F23" s="98"/>
      <c r="G23" s="98"/>
      <c r="H23" s="98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2024-02-01T04:02:06Z</cp:lastPrinted>
  <dcterms:created xsi:type="dcterms:W3CDTF">2006-08-30T06:08:37Z</dcterms:created>
  <dcterms:modified xsi:type="dcterms:W3CDTF">2024-02-06T02:24:33Z</dcterms:modified>
</cp:coreProperties>
</file>