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406"/>
  </bookViews>
  <sheets>
    <sheet name="สิงหาคม" sheetId="1" r:id="rId1"/>
    <sheet name="Sheet2" sheetId="9" r:id="rId2"/>
    <sheet name="Sheet1" sheetId="10" r:id="rId3"/>
  </sheets>
  <definedNames>
    <definedName name="_xlnm.Print_Area" localSheetId="0">สิงหาคม!$A$1:$I$33</definedName>
    <definedName name="_xlnm.Print_Titles" localSheetId="0">สิงหาคม!$4:$6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D11" i="9"/>
  <c r="F62" i="1"/>
  <c r="G62" i="1" s="1"/>
  <c r="G61" i="1"/>
  <c r="F59" i="1"/>
  <c r="G59" i="1" s="1"/>
  <c r="G58" i="1"/>
  <c r="D58" i="1"/>
  <c r="F56" i="1"/>
  <c r="G56" i="1" s="1"/>
  <c r="G55" i="1"/>
  <c r="D55" i="1"/>
  <c r="F53" i="1"/>
  <c r="G53" i="1" s="1"/>
  <c r="G52" i="1"/>
  <c r="D52" i="1"/>
  <c r="F50" i="1" l="1"/>
  <c r="G50" i="1" s="1"/>
  <c r="G49" i="1"/>
  <c r="D49" i="1"/>
  <c r="D34" i="1"/>
  <c r="F38" i="1"/>
  <c r="G38" i="1" s="1"/>
  <c r="G37" i="1"/>
  <c r="F35" i="1"/>
  <c r="G35" i="1" s="1"/>
  <c r="D31" i="1"/>
  <c r="F16" i="9"/>
  <c r="F11" i="9"/>
  <c r="F14" i="1"/>
  <c r="G14" i="1" s="1"/>
  <c r="F47" i="1"/>
  <c r="G47" i="1" s="1"/>
  <c r="G46" i="1"/>
  <c r="D46" i="1"/>
  <c r="F44" i="1"/>
  <c r="G44" i="1" s="1"/>
  <c r="G43" i="1"/>
  <c r="D43" i="1"/>
  <c r="F41" i="1"/>
  <c r="G41" i="1" s="1"/>
  <c r="G40" i="1"/>
  <c r="G34" i="1"/>
  <c r="E7" i="9"/>
  <c r="F7" i="9"/>
  <c r="E8" i="9"/>
  <c r="F8" i="9"/>
  <c r="E10" i="9"/>
  <c r="F10" i="9"/>
  <c r="E13" i="9"/>
  <c r="F13" i="9" s="1"/>
  <c r="E14" i="9"/>
  <c r="F14" i="9"/>
  <c r="D7" i="1"/>
  <c r="G7" i="1"/>
  <c r="F8" i="1"/>
  <c r="G8" i="1" s="1"/>
  <c r="D10" i="1"/>
  <c r="G10" i="1"/>
  <c r="F11" i="1"/>
  <c r="G11" i="1" s="1"/>
  <c r="D13" i="1"/>
  <c r="G13" i="1"/>
  <c r="D16" i="1"/>
  <c r="G16" i="1"/>
  <c r="F17" i="1"/>
  <c r="G17" i="1" s="1"/>
  <c r="D19" i="1"/>
  <c r="G19" i="1"/>
  <c r="F20" i="1"/>
  <c r="G20" i="1" s="1"/>
  <c r="D22" i="1"/>
  <c r="G22" i="1"/>
  <c r="F23" i="1"/>
  <c r="G23" i="1" s="1"/>
  <c r="D25" i="1"/>
  <c r="G25" i="1"/>
  <c r="F26" i="1"/>
  <c r="G26" i="1" s="1"/>
  <c r="D28" i="1"/>
  <c r="G28" i="1"/>
  <c r="F29" i="1"/>
  <c r="G29" i="1"/>
  <c r="G31" i="1"/>
  <c r="F32" i="1"/>
  <c r="G32" i="1" s="1"/>
  <c r="F12" i="9" l="1"/>
  <c r="E11" i="9"/>
</calcChain>
</file>

<file path=xl/sharedStrings.xml><?xml version="1.0" encoding="utf-8"?>
<sst xmlns="http://schemas.openxmlformats.org/spreadsheetml/2006/main" count="247" uniqueCount="132">
  <si>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</si>
  <si>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</si>
  <si>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</si>
  <si>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</si>
  <si>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</si>
  <si>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</si>
  <si>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</si>
  <si>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</si>
  <si>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</si>
  <si>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</si>
  <si>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</si>
  <si>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</si>
  <si>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</si>
  <si>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</si>
  <si>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</si>
  <si>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</si>
  <si>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</si>
  <si>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</si>
  <si>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</si>
  <si>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</si>
  <si>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</si>
  <si>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</si>
  <si>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</si>
  <si>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</si>
  <si>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</si>
  <si>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</si>
  <si>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</si>
  <si>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</si>
  <si>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</si>
  <si>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</si>
  <si>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</si>
  <si>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</si>
  <si>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</si>
  <si>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</si>
  <si>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</si>
  <si>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</si>
  <si>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</si>
  <si>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</si>
  <si>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</si>
  <si>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</si>
  <si>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</si>
  <si>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</si>
  <si>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</si>
  <si>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</si>
  <si>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</si>
  <si>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</si>
  <si>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</si>
  <si>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นางอมรศรี ญาณรัตน์</t>
  </si>
  <si>
    <t>ร้านสิชลคอมพิวเตอร์ แอนด์เซอร์วิส</t>
  </si>
  <si>
    <t>ลว. 26 ก.ค. 61</t>
  </si>
  <si>
    <t xml:space="preserve">ใบสั่งซื้อ  เลขที่ CNTR-0172/61  </t>
  </si>
  <si>
    <t>จ้างเหมาบริการถ่ายเอกสาร เย็บเข้าเล่ม ส่งแฟ็กซ์</t>
  </si>
  <si>
    <t>สิชล ก๊อปปี้</t>
  </si>
  <si>
    <t>ต.ฉลอง</t>
  </si>
  <si>
    <t>หน้าที่ทำการ อบต.ฉลอง</t>
  </si>
  <si>
    <t>นัฐกร ดำเพ็ง</t>
  </si>
  <si>
    <t>5</t>
  </si>
  <si>
    <t>ได้นำข้อมูลเกี่ยวกับการจัดซื้อจัดจ้างตามแบบ  สขร.๑   ( ประจำเดือนกรกฎาคม 2561)</t>
  </si>
  <si>
    <t>สรุปผลการดำเนินการจัดซื้อจัดจ้างในรอบเดือนสิงหาคม 2561</t>
  </si>
  <si>
    <t>วันที่  4  เดือน กันยายน พ.ศ. 2561</t>
  </si>
  <si>
    <t>จัดซื้อผ้ากีฬาสีสำหรับกิจกรรมเฉลิมพระเกียรติ</t>
  </si>
  <si>
    <t xml:space="preserve">สมเด็จพระนางเจ้าสิริกิต์ พระบรมราชินีนาถ </t>
  </si>
  <si>
    <t xml:space="preserve">ใบสั่งซื้อ เลขที่ CNTR-0181/61  </t>
  </si>
  <si>
    <t>ลว. 9 ส.ค. 61</t>
  </si>
  <si>
    <t>ในรัชกาลที่ 9  12 สิงหาคม 2561</t>
  </si>
  <si>
    <t>จัดซื้อวัสดุคอมพิวเตอร์อ (หมึกพิมพ์) กองช่าง</t>
  </si>
  <si>
    <t xml:space="preserve">ใบสั่งซื้อ เลขที่ CNTR-0184/61  </t>
  </si>
  <si>
    <t>ลว. 22 ส.ค. 61</t>
  </si>
  <si>
    <t>จัดซื้อวัสดุก่อสร้างดินลูกรัง 160 ลบ.ม.</t>
  </si>
  <si>
    <t>นายทนงศักดิ์  พุ่มมาก</t>
  </si>
  <si>
    <t xml:space="preserve">ใบสั่งซื้อ เลขที่ CNTR-0186/61  </t>
  </si>
  <si>
    <t>ลว. 27 ส.ค. 61</t>
  </si>
  <si>
    <t xml:space="preserve">จัดซื้อวัสดุอุปกรณ์สาธิต ถังพลาสติก </t>
  </si>
  <si>
    <t>โครงการบริหารจัดการขยะ</t>
  </si>
  <si>
    <t>ร้านน้องเครื่องครัว</t>
  </si>
  <si>
    <t xml:space="preserve">ใบสั่งซื้อ เลขที่ CNTR-0197/61  </t>
  </si>
  <si>
    <t>ลว. 31 ส.ค. 61</t>
  </si>
  <si>
    <t xml:space="preserve">จัดซื้อวัสดุน้ำมันเชื้อเพลิงและหล่อลื่น </t>
  </si>
  <si>
    <t>สำนักงานปลัด</t>
  </si>
  <si>
    <t>บ.ซัสโก้ จำกัด (มหาชน)</t>
  </si>
  <si>
    <t xml:space="preserve">และงานต่าง ๆ </t>
  </si>
  <si>
    <t>ลว. 6 ส.ค. 61</t>
  </si>
  <si>
    <t xml:space="preserve">ใบสั่งจ้าง  เลขที่ CNTR-0177/61  </t>
  </si>
  <si>
    <t>จ้างเหมาตรวจเช็คและซ่อมแซมรถตักหน้า-ขุดหลัง</t>
  </si>
  <si>
    <t>บ.ที เอส ซี เอ็นจิเนียริ่ง แอนด์ เซอร์วิส จำกัด</t>
  </si>
  <si>
    <t>ใบสั่งจ้าง เลขที่ CNTR-0178/61</t>
  </si>
  <si>
    <t>ลว. 7 ส.ค. 61</t>
  </si>
  <si>
    <t>หจก.เอส.ซี.ไทร์</t>
  </si>
  <si>
    <t>ใบสั่งจ้าง เลขที่ CNTR-0179/61</t>
  </si>
  <si>
    <t>จ้างเหมาตรวจเช็คและซ่อมแซมรถยนต์ส่วนกลาง</t>
  </si>
  <si>
    <t>ทะเบียน กง 9261 นศ.</t>
  </si>
  <si>
    <t>ใบสั่งจ้าง เลขที่ CNTR-0180/61</t>
  </si>
  <si>
    <t>ลว.7 ส.ค. 61</t>
  </si>
  <si>
    <t xml:space="preserve">จ้างเหมาปรับปรุงตกแต่งซุ้มเฉลิมพระเกียรติฯ </t>
  </si>
  <si>
    <t>ใบสั่งจ้าง เลขที่ CNTR-0182/61</t>
  </si>
  <si>
    <t>ลว.9 ส.ค. 61</t>
  </si>
  <si>
    <t>ใบสั่งจ้าง เลขที่ CNTR-0183/61</t>
  </si>
  <si>
    <t>ลว.16 ส.ค. 61</t>
  </si>
  <si>
    <t>จ้างตรวจเช็คและซ่อมแซม รถตักหน้า-ขุดหลัง (ปะยาง ,</t>
  </si>
  <si>
    <t>จุ๊บสั้น , ถอดยาง)</t>
  </si>
  <si>
    <t>ใบสั่งจ้าง เลขที่ CNTR-0185/61</t>
  </si>
  <si>
    <t>ลว.22 ส.ค. 61</t>
  </si>
  <si>
    <t>จ้างเหมาปรับปรุงซ่อมแซมไฟฟ้าสาธารณะ 97 จุด</t>
  </si>
  <si>
    <t>ใบสั่งจ้าง เลขที่ CNTR-0187/61</t>
  </si>
  <si>
    <t>ลว.29 ส.ค. 61</t>
  </si>
  <si>
    <t>จ้างติดตั้งไฟฟ้าสาธารณะ 73 จุด ต.ฉลอง</t>
  </si>
  <si>
    <t>ใบสั่งจ้าง เลขที่ CNTR-0188/61</t>
  </si>
  <si>
    <t>ลว.31  ส.ค. 61</t>
  </si>
  <si>
    <t>ใบสั่งจ้าง เลขที่ CNTR-0190/61</t>
  </si>
  <si>
    <t>ใบสั่งจ้าง เลขที่ CNTR-0192/61</t>
  </si>
  <si>
    <t>จ้างเหมาทำป้ายไวนิลโครงการ บริหารจัดการขยะใน</t>
  </si>
  <si>
    <t>ชุมชน</t>
  </si>
  <si>
    <t>ร้านสุดภธร ไวนิล แอนด์ สติกเกอร์</t>
  </si>
  <si>
    <t>ใบสั่งจ้าง เลขที่ CNTR-0193/61</t>
  </si>
  <si>
    <t>นายชูศักดิ์ เพชรนุ้ย</t>
  </si>
  <si>
    <t>จ้างเหมาจัดสถานที่ฝึกอบรม โครงการบริหาร</t>
  </si>
  <si>
    <t>จัดการขยะในชุมชน</t>
  </si>
  <si>
    <t>บริษัท ชลนครวิศวกรรม จำกัด</t>
  </si>
  <si>
    <t>ใบสั่งจ้าง เลขที่ CNTR-0176/61</t>
  </si>
  <si>
    <t>ลว. 1  ส.ค. 61</t>
  </si>
  <si>
    <t>ประจำเดือนสิงหาคม  2561</t>
  </si>
  <si>
    <t xml:space="preserve">                    เผยแพร่  เมื่อวันที่ 4 กันยายน 2561  โดยวิธีปิดประกาศ  และที่เว็บไซต์ www.chalong.go.th</t>
  </si>
  <si>
    <t>ใบสั่งจ้าง เลขที่ CNTR-0189/61</t>
  </si>
  <si>
    <t>นายภูธร ชัยเดช</t>
  </si>
  <si>
    <t xml:space="preserve">จ้างเหมาจัดทำเสาตัว F สำหรับแขวนป้ายไวนิล </t>
  </si>
  <si>
    <t>โครงการบริหารจัดการขยะในชุมชน</t>
  </si>
  <si>
    <t>จ้างทำเอกสารการฝึกอบรมโครงการบริหารจัดการ</t>
  </si>
  <si>
    <t>ขยะในชุมชน</t>
  </si>
  <si>
    <t xml:space="preserve">จ้างก่อสร้างถนน คสล.สายศาลาหมู่บ้านหมื่นเห็ด-ม.10 </t>
  </si>
  <si>
    <t>ช่วงบ้านนายอรุณ -บ้านนายสุวิทย์</t>
  </si>
  <si>
    <t>14</t>
  </si>
  <si>
    <t>(-26,000)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</si>
</sst>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#,##0_);[Red]\(\-#,##0\)"/>
  </numFmts>
  <fonts count="13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7" xfId="0" applyFont="1" applyBorder="1"/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0" fontId="10" fillId="0" borderId="7" xfId="0" applyFont="1" applyBorder="1"/>
    <xf numFmtId="43" fontId="4" fillId="0" borderId="9" xfId="0" applyNumberFormat="1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9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8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/>
    <xf numFmtId="0" fontId="7" fillId="0" borderId="9" xfId="0" applyFont="1" applyFill="1" applyBorder="1" applyAlignment="1">
      <alignment horizontal="left"/>
    </xf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0" fontId="11" fillId="0" borderId="7" xfId="0" applyFont="1" applyBorder="1" applyAlignment="1">
      <alignment horizontal="left"/>
    </xf>
    <xf numFmtId="188" fontId="4" fillId="0" borderId="8" xfId="0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Fill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0</xdr:rowOff>
    </xdr:from>
    <xdr:to>
      <xdr:col>9</xdr:col>
      <xdr:colOff>974630</xdr:colOff>
      <xdr:row>18</xdr:row>
      <xdr:rowOff>245197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5851429" cy="43885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80" zoomScaleNormal="80" zoomScaleSheetLayoutView="100" workbookViewId="0">
      <selection activeCell="F10" sqref="F10"/>
    </sheetView>
  </sheetViews>
  <sheetFormatPr defaultRowHeight="21" x14ac:dyDescent="0.35"/>
  <cols>
    <col min="1" max="1" width="5.42578125" style="70" customWidth="1"/>
    <col min="2" max="2" width="36.7109375" style="1" bestFit="1" customWidth="1"/>
    <col min="3" max="3" width="12.85546875" style="31" bestFit="1" customWidth="1"/>
    <col min="4" max="4" width="12.7109375" style="32" bestFit="1" customWidth="1"/>
    <col min="5" max="5" width="11.140625" style="1" customWidth="1"/>
    <col min="6" max="6" width="23.140625" style="31" customWidth="1"/>
    <col min="7" max="7" width="24.5703125" style="1" customWidth="1"/>
    <col min="8" max="8" width="19" style="1" customWidth="1"/>
    <col min="9" max="9" width="27.42578125" style="1" bestFit="1" customWidth="1"/>
    <col min="10" max="16384" width="9.140625" style="1"/>
  </cols>
  <sheetData>
    <row r="1" spans="1:9" x14ac:dyDescent="0.35">
      <c r="A1" s="112" t="s">
        <v>58</v>
      </c>
      <c r="B1" s="112"/>
      <c r="C1" s="112"/>
      <c r="D1" s="112"/>
      <c r="E1" s="112"/>
      <c r="F1" s="112"/>
      <c r="G1" s="112"/>
      <c r="H1" s="112"/>
      <c r="I1" s="112"/>
    </row>
    <row r="2" spans="1:9" x14ac:dyDescent="0.35">
      <c r="A2" s="112" t="s">
        <v>16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35">
      <c r="A3" s="114" t="s">
        <v>59</v>
      </c>
      <c r="B3" s="114"/>
      <c r="C3" s="114"/>
      <c r="D3" s="114"/>
      <c r="E3" s="114"/>
      <c r="F3" s="114"/>
      <c r="G3" s="114"/>
      <c r="H3" s="114"/>
      <c r="I3" s="114"/>
    </row>
    <row r="4" spans="1:9" s="4" customFormat="1" ht="19.5" x14ac:dyDescent="0.3">
      <c r="A4" s="62" t="s">
        <v>0</v>
      </c>
      <c r="B4" s="110" t="s">
        <v>22</v>
      </c>
      <c r="C4" s="106" t="s">
        <v>33</v>
      </c>
      <c r="D4" s="110" t="s">
        <v>23</v>
      </c>
      <c r="E4" s="108" t="s">
        <v>24</v>
      </c>
      <c r="F4" s="2" t="s">
        <v>25</v>
      </c>
      <c r="G4" s="3" t="s">
        <v>27</v>
      </c>
      <c r="H4" s="110" t="s">
        <v>29</v>
      </c>
      <c r="I4" s="100" t="s">
        <v>30</v>
      </c>
    </row>
    <row r="5" spans="1:9" s="4" customFormat="1" ht="19.5" x14ac:dyDescent="0.3">
      <c r="A5" s="63" t="s">
        <v>1</v>
      </c>
      <c r="B5" s="113"/>
      <c r="C5" s="107"/>
      <c r="D5" s="113"/>
      <c r="E5" s="109"/>
      <c r="F5" s="5" t="s">
        <v>26</v>
      </c>
      <c r="G5" s="6" t="s">
        <v>28</v>
      </c>
      <c r="H5" s="111"/>
      <c r="I5" s="101" t="s">
        <v>31</v>
      </c>
    </row>
    <row r="6" spans="1:9" s="4" customFormat="1" ht="19.5" x14ac:dyDescent="0.3">
      <c r="A6" s="64"/>
      <c r="B6" s="7"/>
      <c r="C6" s="8" t="s">
        <v>32</v>
      </c>
      <c r="D6" s="7"/>
      <c r="E6" s="9"/>
      <c r="F6" s="10"/>
      <c r="G6" s="11"/>
      <c r="H6" s="12"/>
      <c r="I6" s="7" t="s">
        <v>32</v>
      </c>
    </row>
    <row r="7" spans="1:9" s="16" customFormat="1" ht="18.75" x14ac:dyDescent="0.3">
      <c r="A7" s="65">
        <v>1</v>
      </c>
      <c r="B7" s="79" t="s">
        <v>60</v>
      </c>
      <c r="C7" s="74">
        <v>1056</v>
      </c>
      <c r="D7" s="75">
        <f>+C7</f>
        <v>1056</v>
      </c>
      <c r="E7" s="14" t="s">
        <v>35</v>
      </c>
      <c r="F7" s="102" t="s">
        <v>47</v>
      </c>
      <c r="G7" s="103" t="str">
        <f>+F7</f>
        <v>นางอมรศรี ญาณรัตน์</v>
      </c>
      <c r="H7" s="15" t="s">
        <v>2</v>
      </c>
      <c r="I7" s="34" t="s">
        <v>62</v>
      </c>
    </row>
    <row r="8" spans="1:9" s="16" customFormat="1" ht="18.75" x14ac:dyDescent="0.3">
      <c r="A8" s="66"/>
      <c r="B8" s="18" t="s">
        <v>61</v>
      </c>
      <c r="C8" s="76"/>
      <c r="D8" s="77"/>
      <c r="E8" s="17"/>
      <c r="F8" s="20">
        <f>+C7</f>
        <v>1056</v>
      </c>
      <c r="G8" s="20">
        <f>+F8</f>
        <v>1056</v>
      </c>
      <c r="H8" s="21" t="s">
        <v>14</v>
      </c>
      <c r="I8" s="21" t="s">
        <v>63</v>
      </c>
    </row>
    <row r="9" spans="1:9" s="16" customFormat="1" ht="18.75" x14ac:dyDescent="0.3">
      <c r="A9" s="67"/>
      <c r="B9" s="27" t="s">
        <v>64</v>
      </c>
      <c r="C9" s="78"/>
      <c r="D9" s="67"/>
      <c r="E9" s="22"/>
      <c r="F9" s="28"/>
      <c r="G9" s="22"/>
      <c r="H9" s="21" t="s">
        <v>15</v>
      </c>
      <c r="I9" s="29"/>
    </row>
    <row r="10" spans="1:9" s="86" customFormat="1" ht="18.75" x14ac:dyDescent="0.3">
      <c r="A10" s="33">
        <v>2</v>
      </c>
      <c r="B10" s="79" t="s">
        <v>65</v>
      </c>
      <c r="C10" s="74">
        <v>13125</v>
      </c>
      <c r="D10" s="75">
        <f>+C10</f>
        <v>13125</v>
      </c>
      <c r="E10" s="33" t="s">
        <v>35</v>
      </c>
      <c r="F10" s="104" t="s">
        <v>48</v>
      </c>
      <c r="G10" s="98" t="str">
        <f>+F10</f>
        <v>ร้านสิชลคอมพิวเตอร์ แอนด์เซอร์วิส</v>
      </c>
      <c r="H10" s="84" t="s">
        <v>2</v>
      </c>
      <c r="I10" s="85" t="s">
        <v>66</v>
      </c>
    </row>
    <row r="11" spans="1:9" s="86" customFormat="1" ht="18.75" x14ac:dyDescent="0.3">
      <c r="A11" s="68"/>
      <c r="B11" s="87"/>
      <c r="C11" s="76"/>
      <c r="D11" s="77"/>
      <c r="E11" s="66"/>
      <c r="F11" s="53">
        <f>+C10</f>
        <v>13125</v>
      </c>
      <c r="G11" s="53">
        <f>+F11</f>
        <v>13125</v>
      </c>
      <c r="H11" s="88" t="s">
        <v>14</v>
      </c>
      <c r="I11" s="88" t="s">
        <v>67</v>
      </c>
    </row>
    <row r="12" spans="1:9" s="86" customFormat="1" ht="18.75" x14ac:dyDescent="0.3">
      <c r="A12" s="67"/>
      <c r="B12" s="89"/>
      <c r="C12" s="78"/>
      <c r="D12" s="67"/>
      <c r="E12" s="67"/>
      <c r="F12" s="90"/>
      <c r="G12" s="67"/>
      <c r="H12" s="91" t="s">
        <v>15</v>
      </c>
      <c r="I12" s="92"/>
    </row>
    <row r="13" spans="1:9" s="16" customFormat="1" ht="18.75" x14ac:dyDescent="0.3">
      <c r="A13" s="33">
        <v>3</v>
      </c>
      <c r="B13" s="79" t="s">
        <v>68</v>
      </c>
      <c r="C13" s="74">
        <v>24000</v>
      </c>
      <c r="D13" s="75">
        <f>+C13</f>
        <v>24000</v>
      </c>
      <c r="E13" s="14" t="s">
        <v>35</v>
      </c>
      <c r="F13" s="102" t="s">
        <v>69</v>
      </c>
      <c r="G13" s="61" t="str">
        <f>+F13</f>
        <v>นายทนงศักดิ์  พุ่มมาก</v>
      </c>
      <c r="H13" s="15" t="s">
        <v>2</v>
      </c>
      <c r="I13" s="34" t="s">
        <v>70</v>
      </c>
    </row>
    <row r="14" spans="1:9" s="16" customFormat="1" ht="18.75" x14ac:dyDescent="0.3">
      <c r="A14" s="68"/>
      <c r="B14" s="18"/>
      <c r="C14" s="19"/>
      <c r="D14" s="26"/>
      <c r="E14" s="17"/>
      <c r="F14" s="53">
        <f>+C13</f>
        <v>24000</v>
      </c>
      <c r="G14" s="53">
        <f>+F14</f>
        <v>24000</v>
      </c>
      <c r="H14" s="21" t="s">
        <v>14</v>
      </c>
      <c r="I14" s="21" t="s">
        <v>71</v>
      </c>
    </row>
    <row r="15" spans="1:9" s="16" customFormat="1" ht="18.75" x14ac:dyDescent="0.3">
      <c r="A15" s="67"/>
      <c r="B15" s="27"/>
      <c r="C15" s="23"/>
      <c r="D15" s="22"/>
      <c r="E15" s="22"/>
      <c r="F15" s="28"/>
      <c r="G15" s="22"/>
      <c r="H15" s="24" t="s">
        <v>15</v>
      </c>
      <c r="I15" s="29"/>
    </row>
    <row r="16" spans="1:9" s="16" customFormat="1" ht="18.75" x14ac:dyDescent="0.3">
      <c r="A16" s="33">
        <v>4</v>
      </c>
      <c r="B16" s="79" t="s">
        <v>72</v>
      </c>
      <c r="C16" s="74">
        <v>3000</v>
      </c>
      <c r="D16" s="75">
        <f>+C16</f>
        <v>3000</v>
      </c>
      <c r="E16" s="14" t="s">
        <v>35</v>
      </c>
      <c r="F16" s="102" t="s">
        <v>74</v>
      </c>
      <c r="G16" s="61" t="str">
        <f>+F16</f>
        <v>ร้านน้องเครื่องครัว</v>
      </c>
      <c r="H16" s="15" t="s">
        <v>2</v>
      </c>
      <c r="I16" s="34" t="s">
        <v>75</v>
      </c>
    </row>
    <row r="17" spans="1:9" s="16" customFormat="1" ht="18.75" x14ac:dyDescent="0.3">
      <c r="A17" s="68"/>
      <c r="B17" s="18" t="s">
        <v>73</v>
      </c>
      <c r="C17" s="19"/>
      <c r="D17" s="26"/>
      <c r="E17" s="17"/>
      <c r="F17" s="53">
        <f>+C16</f>
        <v>3000</v>
      </c>
      <c r="G17" s="53">
        <f>+F17</f>
        <v>3000</v>
      </c>
      <c r="H17" s="21" t="s">
        <v>14</v>
      </c>
      <c r="I17" s="21" t="s">
        <v>76</v>
      </c>
    </row>
    <row r="18" spans="1:9" s="16" customFormat="1" ht="18.75" x14ac:dyDescent="0.3">
      <c r="A18" s="67"/>
      <c r="B18" s="27"/>
      <c r="C18" s="23"/>
      <c r="D18" s="22"/>
      <c r="E18" s="22"/>
      <c r="F18" s="28"/>
      <c r="G18" s="22"/>
      <c r="H18" s="24" t="s">
        <v>15</v>
      </c>
      <c r="I18" s="29"/>
    </row>
    <row r="19" spans="1:9" s="16" customFormat="1" ht="18.75" x14ac:dyDescent="0.3">
      <c r="A19" s="33">
        <v>5</v>
      </c>
      <c r="B19" s="13" t="s">
        <v>77</v>
      </c>
      <c r="C19" s="30">
        <v>8473.42</v>
      </c>
      <c r="D19" s="25">
        <f>+C19</f>
        <v>8473.42</v>
      </c>
      <c r="E19" s="14" t="s">
        <v>35</v>
      </c>
      <c r="F19" s="103" t="s">
        <v>79</v>
      </c>
      <c r="G19" s="103" t="str">
        <f>+F19</f>
        <v>บ.ซัสโก้ จำกัด (มหาชน)</v>
      </c>
      <c r="H19" s="15" t="s">
        <v>2</v>
      </c>
      <c r="I19" s="71" t="s">
        <v>50</v>
      </c>
    </row>
    <row r="20" spans="1:9" s="16" customFormat="1" ht="18.75" x14ac:dyDescent="0.3">
      <c r="A20" s="66"/>
      <c r="B20" s="18" t="s">
        <v>78</v>
      </c>
      <c r="C20" s="19"/>
      <c r="D20" s="26"/>
      <c r="E20" s="17"/>
      <c r="F20" s="20">
        <f>+C19</f>
        <v>8473.42</v>
      </c>
      <c r="G20" s="20">
        <f>+F20</f>
        <v>8473.42</v>
      </c>
      <c r="H20" s="21" t="s">
        <v>14</v>
      </c>
      <c r="I20" s="21" t="s">
        <v>49</v>
      </c>
    </row>
    <row r="21" spans="1:9" s="16" customFormat="1" ht="18.75" x14ac:dyDescent="0.3">
      <c r="A21" s="67"/>
      <c r="B21" s="27"/>
      <c r="C21" s="23"/>
      <c r="D21" s="22"/>
      <c r="E21" s="22"/>
      <c r="F21" s="28"/>
      <c r="G21" s="22"/>
      <c r="H21" s="24" t="s">
        <v>15</v>
      </c>
      <c r="I21" s="29"/>
    </row>
    <row r="22" spans="1:9" s="16" customFormat="1" ht="18.75" x14ac:dyDescent="0.3">
      <c r="A22" s="33">
        <v>6</v>
      </c>
      <c r="B22" s="13" t="s">
        <v>51</v>
      </c>
      <c r="C22" s="30">
        <v>1650</v>
      </c>
      <c r="D22" s="25">
        <f>+C22</f>
        <v>1650</v>
      </c>
      <c r="E22" s="14" t="s">
        <v>35</v>
      </c>
      <c r="F22" s="103" t="s">
        <v>52</v>
      </c>
      <c r="G22" s="103" t="str">
        <f>+F22</f>
        <v>สิชล ก๊อปปี้</v>
      </c>
      <c r="H22" s="15" t="s">
        <v>2</v>
      </c>
      <c r="I22" s="71" t="s">
        <v>82</v>
      </c>
    </row>
    <row r="23" spans="1:9" s="16" customFormat="1" ht="18.75" x14ac:dyDescent="0.3">
      <c r="A23" s="66"/>
      <c r="B23" s="18" t="s">
        <v>80</v>
      </c>
      <c r="C23" s="19"/>
      <c r="D23" s="26"/>
      <c r="E23" s="17"/>
      <c r="F23" s="20">
        <f>+C22</f>
        <v>1650</v>
      </c>
      <c r="G23" s="20">
        <f>+F23</f>
        <v>1650</v>
      </c>
      <c r="H23" s="21" t="s">
        <v>14</v>
      </c>
      <c r="I23" s="21" t="s">
        <v>81</v>
      </c>
    </row>
    <row r="24" spans="1:9" s="16" customFormat="1" ht="18.75" x14ac:dyDescent="0.3">
      <c r="A24" s="69"/>
      <c r="B24" s="27"/>
      <c r="C24" s="23"/>
      <c r="D24" s="22"/>
      <c r="E24" s="22"/>
      <c r="F24" s="28"/>
      <c r="G24" s="22"/>
      <c r="H24" s="24" t="s">
        <v>15</v>
      </c>
      <c r="I24" s="29"/>
    </row>
    <row r="25" spans="1:9" s="16" customFormat="1" ht="18.75" x14ac:dyDescent="0.3">
      <c r="A25" s="33">
        <v>7</v>
      </c>
      <c r="B25" s="13" t="s">
        <v>83</v>
      </c>
      <c r="C25" s="30">
        <v>35866.400000000001</v>
      </c>
      <c r="D25" s="25">
        <f>+C25</f>
        <v>35866.400000000001</v>
      </c>
      <c r="E25" s="14" t="s">
        <v>35</v>
      </c>
      <c r="F25" s="105" t="s">
        <v>84</v>
      </c>
      <c r="G25" s="105" t="str">
        <f>+F25</f>
        <v>บ.ที เอส ซี เอ็นจิเนียริ่ง แอนด์ เซอร์วิส จำกัด</v>
      </c>
      <c r="H25" s="15" t="s">
        <v>2</v>
      </c>
      <c r="I25" s="71" t="s">
        <v>85</v>
      </c>
    </row>
    <row r="26" spans="1:9" s="16" customFormat="1" ht="18.75" x14ac:dyDescent="0.3">
      <c r="A26" s="66"/>
      <c r="B26" s="18"/>
      <c r="C26" s="19"/>
      <c r="D26" s="26"/>
      <c r="E26" s="17"/>
      <c r="F26" s="20">
        <f>+C25</f>
        <v>35866.400000000001</v>
      </c>
      <c r="G26" s="20">
        <f>+F26</f>
        <v>35866.400000000001</v>
      </c>
      <c r="H26" s="21" t="s">
        <v>14</v>
      </c>
      <c r="I26" s="21" t="s">
        <v>86</v>
      </c>
    </row>
    <row r="27" spans="1:9" s="16" customFormat="1" ht="18.75" x14ac:dyDescent="0.3">
      <c r="A27" s="69"/>
      <c r="B27" s="27"/>
      <c r="C27" s="23"/>
      <c r="D27" s="22"/>
      <c r="E27" s="22"/>
      <c r="F27" s="28"/>
      <c r="G27" s="22"/>
      <c r="H27" s="21" t="s">
        <v>15</v>
      </c>
      <c r="I27" s="29"/>
    </row>
    <row r="28" spans="1:9" s="16" customFormat="1" ht="18.75" x14ac:dyDescent="0.3">
      <c r="A28" s="33">
        <v>8</v>
      </c>
      <c r="B28" s="95" t="s">
        <v>83</v>
      </c>
      <c r="C28" s="30">
        <v>4200</v>
      </c>
      <c r="D28" s="25">
        <f>+C28</f>
        <v>4200</v>
      </c>
      <c r="E28" s="14" t="s">
        <v>35</v>
      </c>
      <c r="F28" s="73" t="s">
        <v>87</v>
      </c>
      <c r="G28" s="73" t="str">
        <f>+F28</f>
        <v>หจก.เอส.ซี.ไทร์</v>
      </c>
      <c r="H28" s="15" t="s">
        <v>2</v>
      </c>
      <c r="I28" s="71" t="s">
        <v>88</v>
      </c>
    </row>
    <row r="29" spans="1:9" s="16" customFormat="1" ht="18.75" x14ac:dyDescent="0.3">
      <c r="A29" s="66"/>
      <c r="B29" s="99"/>
      <c r="C29" s="19"/>
      <c r="D29" s="26"/>
      <c r="E29" s="17"/>
      <c r="F29" s="20">
        <f>+C28</f>
        <v>4200</v>
      </c>
      <c r="G29" s="20">
        <f>+F29</f>
        <v>4200</v>
      </c>
      <c r="H29" s="21" t="s">
        <v>14</v>
      </c>
      <c r="I29" s="21" t="s">
        <v>86</v>
      </c>
    </row>
    <row r="30" spans="1:9" s="16" customFormat="1" ht="18.75" x14ac:dyDescent="0.3">
      <c r="A30" s="67"/>
      <c r="B30" s="27"/>
      <c r="C30" s="23"/>
      <c r="D30" s="22"/>
      <c r="E30" s="22"/>
      <c r="F30" s="28"/>
      <c r="G30" s="22"/>
      <c r="H30" s="24" t="s">
        <v>15</v>
      </c>
      <c r="I30" s="24"/>
    </row>
    <row r="31" spans="1:9" s="16" customFormat="1" ht="18.75" x14ac:dyDescent="0.3">
      <c r="A31" s="33">
        <v>9</v>
      </c>
      <c r="B31" s="95" t="s">
        <v>89</v>
      </c>
      <c r="C31" s="30">
        <v>3550</v>
      </c>
      <c r="D31" s="25">
        <f>+C31</f>
        <v>3550</v>
      </c>
      <c r="E31" s="14" t="s">
        <v>35</v>
      </c>
      <c r="F31" s="73" t="s">
        <v>87</v>
      </c>
      <c r="G31" s="73" t="str">
        <f>+F31</f>
        <v>หจก.เอส.ซี.ไทร์</v>
      </c>
      <c r="H31" s="15" t="s">
        <v>2</v>
      </c>
      <c r="I31" s="71" t="s">
        <v>91</v>
      </c>
    </row>
    <row r="32" spans="1:9" s="16" customFormat="1" ht="18.75" x14ac:dyDescent="0.3">
      <c r="A32" s="66"/>
      <c r="B32" s="99" t="s">
        <v>90</v>
      </c>
      <c r="C32" s="19"/>
      <c r="D32" s="26"/>
      <c r="E32" s="17"/>
      <c r="F32" s="20">
        <f>+C31</f>
        <v>3550</v>
      </c>
      <c r="G32" s="20">
        <f>+F32</f>
        <v>3550</v>
      </c>
      <c r="H32" s="21" t="s">
        <v>14</v>
      </c>
      <c r="I32" s="21" t="s">
        <v>92</v>
      </c>
    </row>
    <row r="33" spans="1:9" s="16" customFormat="1" ht="18.75" x14ac:dyDescent="0.3">
      <c r="A33" s="67"/>
      <c r="B33" s="27"/>
      <c r="C33" s="23"/>
      <c r="D33" s="22"/>
      <c r="E33" s="22"/>
      <c r="F33" s="28"/>
      <c r="G33" s="22"/>
      <c r="H33" s="24" t="s">
        <v>15</v>
      </c>
      <c r="I33" s="24"/>
    </row>
    <row r="34" spans="1:9" x14ac:dyDescent="0.35">
      <c r="A34" s="33">
        <v>10</v>
      </c>
      <c r="B34" s="13" t="s">
        <v>93</v>
      </c>
      <c r="C34" s="30">
        <v>18000</v>
      </c>
      <c r="D34" s="25">
        <f>+C34</f>
        <v>18000</v>
      </c>
      <c r="E34" s="14" t="s">
        <v>35</v>
      </c>
      <c r="F34" s="73" t="s">
        <v>55</v>
      </c>
      <c r="G34" s="73" t="str">
        <f>+F34</f>
        <v>นัฐกร ดำเพ็ง</v>
      </c>
      <c r="H34" s="15" t="s">
        <v>2</v>
      </c>
      <c r="I34" s="71" t="s">
        <v>94</v>
      </c>
    </row>
    <row r="35" spans="1:9" x14ac:dyDescent="0.35">
      <c r="A35" s="66"/>
      <c r="B35" s="18" t="s">
        <v>54</v>
      </c>
      <c r="C35" s="19"/>
      <c r="D35" s="26"/>
      <c r="E35" s="17"/>
      <c r="F35" s="20">
        <f>+C34</f>
        <v>18000</v>
      </c>
      <c r="G35" s="20">
        <f>+F35</f>
        <v>18000</v>
      </c>
      <c r="H35" s="21" t="s">
        <v>14</v>
      </c>
      <c r="I35" s="21" t="s">
        <v>95</v>
      </c>
    </row>
    <row r="36" spans="1:9" x14ac:dyDescent="0.35">
      <c r="A36" s="67"/>
      <c r="B36" s="27"/>
      <c r="C36" s="23"/>
      <c r="D36" s="22"/>
      <c r="E36" s="22"/>
      <c r="F36" s="28"/>
      <c r="G36" s="22"/>
      <c r="H36" s="24" t="s">
        <v>15</v>
      </c>
      <c r="I36" s="24"/>
    </row>
    <row r="37" spans="1:9" x14ac:dyDescent="0.35">
      <c r="A37" s="33">
        <v>11</v>
      </c>
      <c r="B37" s="13" t="s">
        <v>51</v>
      </c>
      <c r="C37" s="30">
        <v>2668</v>
      </c>
      <c r="D37" s="25">
        <v>2668</v>
      </c>
      <c r="E37" s="14" t="s">
        <v>35</v>
      </c>
      <c r="F37" s="73" t="s">
        <v>52</v>
      </c>
      <c r="G37" s="73" t="str">
        <f>+F37</f>
        <v>สิชล ก๊อปปี้</v>
      </c>
      <c r="H37" s="15" t="s">
        <v>2</v>
      </c>
      <c r="I37" s="71" t="s">
        <v>96</v>
      </c>
    </row>
    <row r="38" spans="1:9" x14ac:dyDescent="0.35">
      <c r="A38" s="66"/>
      <c r="B38" s="18" t="s">
        <v>80</v>
      </c>
      <c r="C38" s="19"/>
      <c r="D38" s="26"/>
      <c r="E38" s="17"/>
      <c r="F38" s="20">
        <f>+C37</f>
        <v>2668</v>
      </c>
      <c r="G38" s="20">
        <f>+F38</f>
        <v>2668</v>
      </c>
      <c r="H38" s="21" t="s">
        <v>14</v>
      </c>
      <c r="I38" s="21" t="s">
        <v>97</v>
      </c>
    </row>
    <row r="39" spans="1:9" x14ac:dyDescent="0.35">
      <c r="A39" s="67"/>
      <c r="B39" s="27"/>
      <c r="C39" s="23"/>
      <c r="D39" s="22"/>
      <c r="E39" s="22"/>
      <c r="F39" s="28"/>
      <c r="G39" s="22"/>
      <c r="H39" s="24" t="s">
        <v>15</v>
      </c>
      <c r="I39" s="24"/>
    </row>
    <row r="40" spans="1:9" x14ac:dyDescent="0.35">
      <c r="A40" s="33">
        <v>12</v>
      </c>
      <c r="B40" s="95" t="s">
        <v>98</v>
      </c>
      <c r="C40" s="30">
        <v>2350</v>
      </c>
      <c r="D40" s="25">
        <v>2350</v>
      </c>
      <c r="E40" s="14" t="s">
        <v>35</v>
      </c>
      <c r="F40" s="73" t="s">
        <v>87</v>
      </c>
      <c r="G40" s="73" t="str">
        <f>+F40</f>
        <v>หจก.เอส.ซี.ไทร์</v>
      </c>
      <c r="H40" s="15" t="s">
        <v>2</v>
      </c>
      <c r="I40" s="71" t="s">
        <v>100</v>
      </c>
    </row>
    <row r="41" spans="1:9" x14ac:dyDescent="0.35">
      <c r="A41" s="66"/>
      <c r="B41" s="99" t="s">
        <v>99</v>
      </c>
      <c r="C41" s="19"/>
      <c r="D41" s="26"/>
      <c r="E41" s="17"/>
      <c r="F41" s="20">
        <f>+C40</f>
        <v>2350</v>
      </c>
      <c r="G41" s="20">
        <f>+F41</f>
        <v>2350</v>
      </c>
      <c r="H41" s="21" t="s">
        <v>14</v>
      </c>
      <c r="I41" s="21" t="s">
        <v>101</v>
      </c>
    </row>
    <row r="42" spans="1:9" x14ac:dyDescent="0.35">
      <c r="A42" s="67"/>
      <c r="B42" s="27"/>
      <c r="C42" s="23"/>
      <c r="D42" s="22"/>
      <c r="E42" s="22"/>
      <c r="F42" s="28"/>
      <c r="G42" s="22"/>
      <c r="H42" s="24" t="s">
        <v>15</v>
      </c>
      <c r="I42" s="24"/>
    </row>
    <row r="43" spans="1:9" x14ac:dyDescent="0.35">
      <c r="A43" s="33">
        <v>13</v>
      </c>
      <c r="B43" s="95" t="s">
        <v>102</v>
      </c>
      <c r="C43" s="30">
        <v>77600</v>
      </c>
      <c r="D43" s="25">
        <f>+C43</f>
        <v>77600</v>
      </c>
      <c r="E43" s="14" t="s">
        <v>35</v>
      </c>
      <c r="F43" s="73" t="s">
        <v>55</v>
      </c>
      <c r="G43" s="73" t="str">
        <f>+F43</f>
        <v>นัฐกร ดำเพ็ง</v>
      </c>
      <c r="H43" s="15" t="s">
        <v>2</v>
      </c>
      <c r="I43" s="71" t="s">
        <v>103</v>
      </c>
    </row>
    <row r="44" spans="1:9" x14ac:dyDescent="0.35">
      <c r="A44" s="66"/>
      <c r="B44" s="99" t="s">
        <v>53</v>
      </c>
      <c r="C44" s="19"/>
      <c r="D44" s="26"/>
      <c r="E44" s="17"/>
      <c r="F44" s="20">
        <f>+C43</f>
        <v>77600</v>
      </c>
      <c r="G44" s="20">
        <f>+F44</f>
        <v>77600</v>
      </c>
      <c r="H44" s="21" t="s">
        <v>14</v>
      </c>
      <c r="I44" s="21" t="s">
        <v>104</v>
      </c>
    </row>
    <row r="45" spans="1:9" x14ac:dyDescent="0.35">
      <c r="A45" s="67"/>
      <c r="B45" s="27"/>
      <c r="C45" s="23"/>
      <c r="D45" s="22"/>
      <c r="E45" s="22"/>
      <c r="F45" s="28"/>
      <c r="G45" s="22"/>
      <c r="H45" s="24" t="s">
        <v>15</v>
      </c>
      <c r="I45" s="24"/>
    </row>
    <row r="46" spans="1:9" x14ac:dyDescent="0.35">
      <c r="A46" s="33">
        <v>14</v>
      </c>
      <c r="B46" s="95" t="s">
        <v>105</v>
      </c>
      <c r="C46" s="30">
        <v>149577</v>
      </c>
      <c r="D46" s="25">
        <f>+C46</f>
        <v>149577</v>
      </c>
      <c r="E46" s="14" t="s">
        <v>35</v>
      </c>
      <c r="F46" s="73" t="s">
        <v>55</v>
      </c>
      <c r="G46" s="73" t="str">
        <f>+F46</f>
        <v>นัฐกร ดำเพ็ง</v>
      </c>
      <c r="H46" s="15" t="s">
        <v>2</v>
      </c>
      <c r="I46" s="71" t="s">
        <v>106</v>
      </c>
    </row>
    <row r="47" spans="1:9" x14ac:dyDescent="0.35">
      <c r="A47" s="66"/>
      <c r="B47" s="99"/>
      <c r="C47" s="19"/>
      <c r="D47" s="26"/>
      <c r="E47" s="17"/>
      <c r="F47" s="20">
        <f>+C46</f>
        <v>149577</v>
      </c>
      <c r="G47" s="20">
        <f>+F47</f>
        <v>149577</v>
      </c>
      <c r="H47" s="21" t="s">
        <v>14</v>
      </c>
      <c r="I47" s="21" t="s">
        <v>107</v>
      </c>
    </row>
    <row r="48" spans="1:9" x14ac:dyDescent="0.35">
      <c r="A48" s="67"/>
      <c r="B48" s="27"/>
      <c r="C48" s="23"/>
      <c r="D48" s="22"/>
      <c r="E48" s="22"/>
      <c r="F48" s="28"/>
      <c r="G48" s="22"/>
      <c r="H48" s="24" t="s">
        <v>15</v>
      </c>
      <c r="I48" s="24"/>
    </row>
    <row r="49" spans="1:9" x14ac:dyDescent="0.35">
      <c r="A49" s="33">
        <v>15</v>
      </c>
      <c r="B49" s="95" t="s">
        <v>126</v>
      </c>
      <c r="C49" s="30">
        <v>1260</v>
      </c>
      <c r="D49" s="25">
        <f>+C49</f>
        <v>1260</v>
      </c>
      <c r="E49" s="14" t="s">
        <v>35</v>
      </c>
      <c r="F49" s="73" t="s">
        <v>52</v>
      </c>
      <c r="G49" s="73" t="str">
        <f>+F49</f>
        <v>สิชล ก๊อปปี้</v>
      </c>
      <c r="H49" s="15" t="s">
        <v>2</v>
      </c>
      <c r="I49" s="71" t="s">
        <v>122</v>
      </c>
    </row>
    <row r="50" spans="1:9" x14ac:dyDescent="0.35">
      <c r="A50" s="66"/>
      <c r="B50" s="99" t="s">
        <v>127</v>
      </c>
      <c r="C50" s="19"/>
      <c r="D50" s="26"/>
      <c r="E50" s="17"/>
      <c r="F50" s="20">
        <f>+C49</f>
        <v>1260</v>
      </c>
      <c r="G50" s="20">
        <f>+F50</f>
        <v>1260</v>
      </c>
      <c r="H50" s="21" t="s">
        <v>14</v>
      </c>
      <c r="I50" s="21" t="s">
        <v>107</v>
      </c>
    </row>
    <row r="51" spans="1:9" x14ac:dyDescent="0.35">
      <c r="A51" s="67"/>
      <c r="B51" s="27"/>
      <c r="C51" s="23"/>
      <c r="D51" s="22"/>
      <c r="E51" s="22"/>
      <c r="F51" s="28"/>
      <c r="G51" s="22"/>
      <c r="H51" s="24" t="s">
        <v>15</v>
      </c>
      <c r="I51" s="24"/>
    </row>
    <row r="52" spans="1:9" x14ac:dyDescent="0.35">
      <c r="A52" s="33">
        <v>16</v>
      </c>
      <c r="B52" s="95" t="s">
        <v>115</v>
      </c>
      <c r="C52" s="30">
        <v>3000</v>
      </c>
      <c r="D52" s="25">
        <f>+C52</f>
        <v>3000</v>
      </c>
      <c r="E52" s="14" t="s">
        <v>35</v>
      </c>
      <c r="F52" s="73" t="s">
        <v>114</v>
      </c>
      <c r="G52" s="73" t="str">
        <f>+F52</f>
        <v>นายชูศักดิ์ เพชรนุ้ย</v>
      </c>
      <c r="H52" s="15" t="s">
        <v>2</v>
      </c>
      <c r="I52" s="71" t="s">
        <v>108</v>
      </c>
    </row>
    <row r="53" spans="1:9" x14ac:dyDescent="0.35">
      <c r="A53" s="66"/>
      <c r="B53" s="99" t="s">
        <v>116</v>
      </c>
      <c r="C53" s="19"/>
      <c r="D53" s="26"/>
      <c r="E53" s="17"/>
      <c r="F53" s="20">
        <f>+C52</f>
        <v>3000</v>
      </c>
      <c r="G53" s="20">
        <f>+F53</f>
        <v>3000</v>
      </c>
      <c r="H53" s="21" t="s">
        <v>14</v>
      </c>
      <c r="I53" s="21" t="s">
        <v>107</v>
      </c>
    </row>
    <row r="54" spans="1:9" x14ac:dyDescent="0.35">
      <c r="A54" s="67"/>
      <c r="B54" s="27"/>
      <c r="C54" s="23"/>
      <c r="D54" s="22"/>
      <c r="E54" s="22"/>
      <c r="F54" s="28"/>
      <c r="G54" s="22"/>
      <c r="H54" s="24" t="s">
        <v>15</v>
      </c>
      <c r="I54" s="24"/>
    </row>
    <row r="55" spans="1:9" x14ac:dyDescent="0.35">
      <c r="A55" s="33">
        <v>17</v>
      </c>
      <c r="B55" s="95" t="s">
        <v>124</v>
      </c>
      <c r="C55" s="30">
        <v>3600</v>
      </c>
      <c r="D55" s="25">
        <f>+C55</f>
        <v>3600</v>
      </c>
      <c r="E55" s="14" t="s">
        <v>35</v>
      </c>
      <c r="F55" s="73" t="s">
        <v>123</v>
      </c>
      <c r="G55" s="73" t="str">
        <f>+F55</f>
        <v>นายภูธร ชัยเดช</v>
      </c>
      <c r="H55" s="15" t="s">
        <v>2</v>
      </c>
      <c r="I55" s="71" t="s">
        <v>109</v>
      </c>
    </row>
    <row r="56" spans="1:9" x14ac:dyDescent="0.35">
      <c r="A56" s="66"/>
      <c r="B56" s="99" t="s">
        <v>125</v>
      </c>
      <c r="C56" s="19"/>
      <c r="D56" s="26"/>
      <c r="E56" s="17"/>
      <c r="F56" s="20">
        <f>+C55</f>
        <v>3600</v>
      </c>
      <c r="G56" s="20">
        <f>+F56</f>
        <v>3600</v>
      </c>
      <c r="H56" s="21" t="s">
        <v>14</v>
      </c>
      <c r="I56" s="21" t="s">
        <v>107</v>
      </c>
    </row>
    <row r="57" spans="1:9" x14ac:dyDescent="0.35">
      <c r="A57" s="67"/>
      <c r="B57" s="27"/>
      <c r="C57" s="23"/>
      <c r="D57" s="22"/>
      <c r="E57" s="22"/>
      <c r="F57" s="28"/>
      <c r="G57" s="22"/>
      <c r="H57" s="24" t="s">
        <v>15</v>
      </c>
      <c r="I57" s="24"/>
    </row>
    <row r="58" spans="1:9" x14ac:dyDescent="0.35">
      <c r="A58" s="33">
        <v>18</v>
      </c>
      <c r="B58" s="95" t="s">
        <v>110</v>
      </c>
      <c r="C58" s="30">
        <v>2175</v>
      </c>
      <c r="D58" s="25">
        <f>+C58</f>
        <v>2175</v>
      </c>
      <c r="E58" s="14" t="s">
        <v>35</v>
      </c>
      <c r="F58" s="73" t="s">
        <v>112</v>
      </c>
      <c r="G58" s="73" t="str">
        <f>+F58</f>
        <v>ร้านสุดภธร ไวนิล แอนด์ สติกเกอร์</v>
      </c>
      <c r="H58" s="15" t="s">
        <v>2</v>
      </c>
      <c r="I58" s="71" t="s">
        <v>113</v>
      </c>
    </row>
    <row r="59" spans="1:9" x14ac:dyDescent="0.35">
      <c r="A59" s="66"/>
      <c r="B59" s="99" t="s">
        <v>111</v>
      </c>
      <c r="C59" s="19"/>
      <c r="D59" s="26"/>
      <c r="E59" s="17"/>
      <c r="F59" s="20">
        <f>+C58</f>
        <v>2175</v>
      </c>
      <c r="G59" s="20">
        <f>+F59</f>
        <v>2175</v>
      </c>
      <c r="H59" s="21" t="s">
        <v>14</v>
      </c>
      <c r="I59" s="21" t="s">
        <v>107</v>
      </c>
    </row>
    <row r="60" spans="1:9" x14ac:dyDescent="0.35">
      <c r="A60" s="67"/>
      <c r="B60" s="27"/>
      <c r="C60" s="23"/>
      <c r="D60" s="22"/>
      <c r="E60" s="22"/>
      <c r="F60" s="28"/>
      <c r="G60" s="22"/>
      <c r="H60" s="24" t="s">
        <v>15</v>
      </c>
      <c r="I60" s="24"/>
    </row>
    <row r="61" spans="1:9" x14ac:dyDescent="0.35">
      <c r="A61" s="33">
        <v>19</v>
      </c>
      <c r="B61" s="95" t="s">
        <v>128</v>
      </c>
      <c r="C61" s="30">
        <v>363000</v>
      </c>
      <c r="D61" s="25">
        <v>389000</v>
      </c>
      <c r="E61" s="14" t="s">
        <v>35</v>
      </c>
      <c r="F61" s="73" t="s">
        <v>117</v>
      </c>
      <c r="G61" s="73" t="str">
        <f>+F61</f>
        <v>บริษัท ชลนครวิศวกรรม จำกัด</v>
      </c>
      <c r="H61" s="15" t="s">
        <v>2</v>
      </c>
      <c r="I61" s="71" t="s">
        <v>118</v>
      </c>
    </row>
    <row r="62" spans="1:9" x14ac:dyDescent="0.35">
      <c r="A62" s="66"/>
      <c r="B62" s="99" t="s">
        <v>129</v>
      </c>
      <c r="C62" s="19"/>
      <c r="D62" s="26"/>
      <c r="E62" s="17"/>
      <c r="F62" s="20">
        <f>+C61</f>
        <v>363000</v>
      </c>
      <c r="G62" s="20">
        <f>+F62</f>
        <v>363000</v>
      </c>
      <c r="H62" s="21" t="s">
        <v>14</v>
      </c>
      <c r="I62" s="21" t="s">
        <v>119</v>
      </c>
    </row>
    <row r="63" spans="1:9" x14ac:dyDescent="0.35">
      <c r="A63" s="67"/>
      <c r="B63" s="27"/>
      <c r="C63" s="23"/>
      <c r="D63" s="22"/>
      <c r="E63" s="22"/>
      <c r="F63" s="28"/>
      <c r="G63" s="22"/>
      <c r="H63" s="24" t="s">
        <v>15</v>
      </c>
      <c r="I63" s="24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4" zoomScaleSheetLayoutView="100" workbookViewId="0">
      <selection activeCell="C21" sqref="C21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5" customWidth="1"/>
    <col min="5" max="5" width="18.85546875" style="55" customWidth="1"/>
    <col min="6" max="6" width="20" style="35" customWidth="1"/>
    <col min="7" max="7" width="20" style="1" customWidth="1"/>
    <col min="8" max="8" width="17.85546875" style="1" customWidth="1"/>
    <col min="9" max="16384" width="9.140625" style="1"/>
  </cols>
  <sheetData>
    <row r="1" spans="1:8" s="60" customFormat="1" x14ac:dyDescent="0.35">
      <c r="A1" s="115" t="s">
        <v>17</v>
      </c>
      <c r="B1" s="115"/>
      <c r="C1" s="115"/>
      <c r="D1" s="115"/>
      <c r="E1" s="115"/>
      <c r="F1" s="115"/>
      <c r="G1" s="115"/>
      <c r="H1" s="115"/>
    </row>
    <row r="2" spans="1:8" s="60" customFormat="1" x14ac:dyDescent="0.35">
      <c r="A2" s="115" t="s">
        <v>120</v>
      </c>
      <c r="B2" s="115"/>
      <c r="C2" s="115"/>
      <c r="D2" s="115"/>
      <c r="E2" s="115"/>
      <c r="F2" s="115"/>
      <c r="G2" s="115"/>
      <c r="H2" s="115"/>
    </row>
    <row r="3" spans="1:8" ht="6.75" customHeight="1" x14ac:dyDescent="0.35"/>
    <row r="4" spans="1:8" x14ac:dyDescent="0.35">
      <c r="A4" s="36"/>
      <c r="B4" s="36"/>
      <c r="C4" s="36"/>
      <c r="D4" s="56"/>
      <c r="E4" s="56"/>
      <c r="F4" s="37" t="s">
        <v>8</v>
      </c>
      <c r="G4" s="36" t="s">
        <v>10</v>
      </c>
      <c r="H4" s="36"/>
    </row>
    <row r="5" spans="1:8" x14ac:dyDescent="0.35">
      <c r="A5" s="38" t="s">
        <v>4</v>
      </c>
      <c r="B5" s="38" t="s">
        <v>5</v>
      </c>
      <c r="C5" s="38" t="s">
        <v>6</v>
      </c>
      <c r="D5" s="57" t="s">
        <v>34</v>
      </c>
      <c r="E5" s="57" t="s">
        <v>7</v>
      </c>
      <c r="F5" s="39" t="s">
        <v>9</v>
      </c>
      <c r="G5" s="38" t="s">
        <v>11</v>
      </c>
      <c r="H5" s="38" t="s">
        <v>13</v>
      </c>
    </row>
    <row r="6" spans="1:8" x14ac:dyDescent="0.35">
      <c r="A6" s="40"/>
      <c r="B6" s="40"/>
      <c r="C6" s="40"/>
      <c r="D6" s="58"/>
      <c r="E6" s="58"/>
      <c r="F6" s="41"/>
      <c r="G6" s="40" t="s">
        <v>12</v>
      </c>
      <c r="H6" s="40"/>
    </row>
    <row r="7" spans="1:8" x14ac:dyDescent="0.35">
      <c r="A7" s="42">
        <v>1</v>
      </c>
      <c r="B7" s="43" t="s">
        <v>39</v>
      </c>
      <c r="C7" s="44" t="s">
        <v>19</v>
      </c>
      <c r="D7" s="82" t="s">
        <v>19</v>
      </c>
      <c r="E7" s="80" t="str">
        <f>+D7</f>
        <v>-</v>
      </c>
      <c r="F7" s="80" t="str">
        <f>+D7</f>
        <v>-</v>
      </c>
      <c r="G7" s="44" t="s">
        <v>3</v>
      </c>
      <c r="H7" s="43"/>
    </row>
    <row r="8" spans="1:8" x14ac:dyDescent="0.35">
      <c r="A8" s="45">
        <v>2</v>
      </c>
      <c r="B8" s="46" t="s">
        <v>40</v>
      </c>
      <c r="C8" s="44" t="s">
        <v>19</v>
      </c>
      <c r="D8" s="83" t="s">
        <v>19</v>
      </c>
      <c r="E8" s="47" t="str">
        <f>+D8</f>
        <v>-</v>
      </c>
      <c r="F8" s="47" t="str">
        <f>+D8</f>
        <v>-</v>
      </c>
      <c r="G8" s="44" t="s">
        <v>3</v>
      </c>
      <c r="H8" s="46"/>
    </row>
    <row r="9" spans="1:8" x14ac:dyDescent="0.35">
      <c r="A9" s="45">
        <v>3</v>
      </c>
      <c r="B9" s="46" t="s">
        <v>37</v>
      </c>
      <c r="C9" s="44" t="s">
        <v>3</v>
      </c>
      <c r="D9" s="54" t="s">
        <v>3</v>
      </c>
      <c r="E9" s="54" t="s">
        <v>3</v>
      </c>
      <c r="F9" s="47" t="s">
        <v>3</v>
      </c>
      <c r="G9" s="44" t="s">
        <v>3</v>
      </c>
      <c r="H9" s="46"/>
    </row>
    <row r="10" spans="1:8" x14ac:dyDescent="0.35">
      <c r="A10" s="45">
        <v>4</v>
      </c>
      <c r="B10" s="46" t="s">
        <v>38</v>
      </c>
      <c r="C10" s="44" t="s">
        <v>19</v>
      </c>
      <c r="D10" s="54" t="s">
        <v>3</v>
      </c>
      <c r="E10" s="59" t="str">
        <f>+D10</f>
        <v xml:space="preserve"> -</v>
      </c>
      <c r="F10" s="47" t="str">
        <f>+D10</f>
        <v xml:space="preserve"> -</v>
      </c>
      <c r="G10" s="44" t="s">
        <v>3</v>
      </c>
      <c r="H10" s="48"/>
    </row>
    <row r="11" spans="1:8" x14ac:dyDescent="0.35">
      <c r="A11" s="45">
        <v>5</v>
      </c>
      <c r="B11" s="46" t="s">
        <v>41</v>
      </c>
      <c r="C11" s="44" t="s">
        <v>56</v>
      </c>
      <c r="D11" s="47">
        <f>1056+13125+24000+3000+8473.42</f>
        <v>49654.42</v>
      </c>
      <c r="E11" s="59">
        <f>+D11</f>
        <v>49654.42</v>
      </c>
      <c r="F11" s="47">
        <f>+D11</f>
        <v>49654.42</v>
      </c>
      <c r="G11" s="44" t="s">
        <v>3</v>
      </c>
      <c r="H11" s="49"/>
    </row>
    <row r="12" spans="1:8" x14ac:dyDescent="0.35">
      <c r="A12" s="45">
        <v>6</v>
      </c>
      <c r="B12" s="46" t="s">
        <v>36</v>
      </c>
      <c r="C12" s="44" t="s">
        <v>130</v>
      </c>
      <c r="D12" s="47">
        <f>1650+35866.4+4200+3550+18000+2668+2350+77600+149577+1260+3000+3600+2175+363000</f>
        <v>668496.4</v>
      </c>
      <c r="E12" s="59">
        <f>1650+35866.4+4200+3550+18000+2668+2350+77600+149577+1260+3000+3600+2175+389000</f>
        <v>694496.4</v>
      </c>
      <c r="F12" s="47">
        <f>+D12</f>
        <v>668496.4</v>
      </c>
      <c r="G12" s="97" t="s">
        <v>131</v>
      </c>
      <c r="H12" s="49"/>
    </row>
    <row r="13" spans="1:8" x14ac:dyDescent="0.35">
      <c r="A13" s="45">
        <v>7</v>
      </c>
      <c r="B13" s="46" t="s">
        <v>42</v>
      </c>
      <c r="C13" s="44" t="s">
        <v>19</v>
      </c>
      <c r="D13" s="54" t="s">
        <v>3</v>
      </c>
      <c r="E13" s="47" t="str">
        <f>+D13</f>
        <v xml:space="preserve"> -</v>
      </c>
      <c r="F13" s="47" t="str">
        <f>+E13</f>
        <v xml:space="preserve"> -</v>
      </c>
      <c r="G13" s="44" t="s">
        <v>3</v>
      </c>
      <c r="H13" s="49"/>
    </row>
    <row r="14" spans="1:8" x14ac:dyDescent="0.35">
      <c r="A14" s="45">
        <v>8</v>
      </c>
      <c r="B14" s="46" t="s">
        <v>43</v>
      </c>
      <c r="C14" s="44" t="s">
        <v>19</v>
      </c>
      <c r="D14" s="54" t="s">
        <v>3</v>
      </c>
      <c r="E14" s="47" t="str">
        <f>+D14</f>
        <v xml:space="preserve"> -</v>
      </c>
      <c r="F14" s="47" t="str">
        <f>+E14</f>
        <v xml:space="preserve"> -</v>
      </c>
      <c r="G14" s="44" t="s">
        <v>3</v>
      </c>
      <c r="H14" s="49"/>
    </row>
    <row r="15" spans="1:8" x14ac:dyDescent="0.35">
      <c r="A15" s="45">
        <v>9</v>
      </c>
      <c r="B15" s="46" t="s">
        <v>44</v>
      </c>
      <c r="C15" s="44" t="s">
        <v>19</v>
      </c>
      <c r="D15" s="47" t="s">
        <v>19</v>
      </c>
      <c r="E15" s="47" t="s">
        <v>19</v>
      </c>
      <c r="F15" s="47" t="s">
        <v>19</v>
      </c>
      <c r="G15" s="96" t="s">
        <v>3</v>
      </c>
      <c r="H15" s="49"/>
    </row>
    <row r="16" spans="1:8" x14ac:dyDescent="0.35">
      <c r="A16" s="50">
        <v>10</v>
      </c>
      <c r="B16" s="93" t="s">
        <v>45</v>
      </c>
      <c r="C16" s="51" t="s">
        <v>19</v>
      </c>
      <c r="D16" s="52" t="s">
        <v>19</v>
      </c>
      <c r="E16" s="72" t="s">
        <v>19</v>
      </c>
      <c r="F16" s="52" t="str">
        <f>+D16</f>
        <v>-</v>
      </c>
      <c r="G16" s="51" t="s">
        <v>19</v>
      </c>
      <c r="H16" s="81"/>
    </row>
    <row r="17" spans="2:7" x14ac:dyDescent="0.35">
      <c r="B17" s="1" t="s">
        <v>57</v>
      </c>
    </row>
    <row r="18" spans="2:7" x14ac:dyDescent="0.35">
      <c r="B18" s="1" t="s">
        <v>121</v>
      </c>
    </row>
    <row r="19" spans="2:7" x14ac:dyDescent="0.35">
      <c r="B19" s="1" t="s">
        <v>18</v>
      </c>
    </row>
    <row r="20" spans="2:7" ht="33" customHeight="1" x14ac:dyDescent="0.35">
      <c r="D20" s="94"/>
    </row>
    <row r="21" spans="2:7" x14ac:dyDescent="0.35">
      <c r="F21" s="116" t="s">
        <v>21</v>
      </c>
      <c r="G21" s="116"/>
    </row>
    <row r="22" spans="2:7" x14ac:dyDescent="0.35">
      <c r="F22" s="117" t="s">
        <v>46</v>
      </c>
      <c r="G22" s="117"/>
    </row>
    <row r="23" spans="2:7" x14ac:dyDescent="0.35">
      <c r="F23" s="116" t="s">
        <v>20</v>
      </c>
      <c r="G23" s="116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7" sqref="M7"/>
    </sheetView>
  </sheetViews>
  <sheetFormatPr defaultRowHeight="21.75" x14ac:dyDescent="0.5"/>
  <cols>
    <col min="1" max="1" width="4.28515625" customWidth="1"/>
    <col min="10" max="10" width="17.5703125" customWidth="1"/>
  </cols>
  <sheetData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สิงหาคม</vt:lpstr>
      <vt:lpstr>Sheet2</vt:lpstr>
      <vt:lpstr>Sheet1</vt:lpstr>
      <vt:lpstr>สิงหาคม!Print_Area</vt:lpstr>
      <vt:lpstr>สิงหาคม!Print_Titles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2018-10-04T08:29:43Z</cp:lastPrinted>
  <dcterms:created xsi:type="dcterms:W3CDTF">2006-08-30T06:08:37Z</dcterms:created>
  <dcterms:modified xsi:type="dcterms:W3CDTF">2018-10-05T02:02:55Z</dcterms:modified>
</cp:coreProperties>
</file>