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พฤศจิกายน" sheetId="1" r:id="rId1"/>
    <sheet name="Sheet2" sheetId="9" r:id="rId2"/>
    <sheet name="Sheet1" sheetId="10" r:id="rId3"/>
    <sheet name="Sheet3" sheetId="11" r:id="rId4"/>
  </sheets>
  <definedNames>
    <definedName name="_xlnm.Print_Titles" localSheetId="0">พฤศจิกายน!$4:$6</definedName>
  </definedNames>
  <calcPr calcId="152511"/>
</workbook>
</file>

<file path=xl/calcChain.xml><?xml version="1.0" encoding="utf-8"?>
<calcChain xmlns="http://schemas.openxmlformats.org/spreadsheetml/2006/main">
  <c r="G16" i="9" l="1"/>
  <c r="F16" i="9"/>
  <c r="E16" i="9"/>
  <c r="D16" i="9"/>
  <c r="G11" i="9"/>
  <c r="F12" i="9"/>
  <c r="E12" i="9"/>
  <c r="D12" i="9"/>
  <c r="F11" i="9"/>
  <c r="E11" i="9"/>
  <c r="D11" i="9"/>
  <c r="G41" i="1"/>
  <c r="G40" i="1"/>
  <c r="G8" i="1" l="1"/>
  <c r="G7" i="1"/>
  <c r="G12" i="9" l="1"/>
  <c r="G23" i="1" l="1"/>
  <c r="G22" i="1" l="1"/>
  <c r="F11" i="1" l="1"/>
  <c r="F17" i="1" l="1"/>
  <c r="G14" i="1" l="1"/>
  <c r="E7" i="9"/>
  <c r="F7" i="9"/>
  <c r="E8" i="9"/>
  <c r="F8" i="9"/>
  <c r="E10" i="9"/>
  <c r="F10" i="9"/>
  <c r="E13" i="9"/>
  <c r="F13" i="9" s="1"/>
  <c r="G10" i="1"/>
  <c r="G11" i="1"/>
  <c r="G13" i="1"/>
  <c r="G16" i="1"/>
  <c r="G17" i="1"/>
  <c r="G19" i="1"/>
  <c r="G20" i="1"/>
</calcChain>
</file>

<file path=xl/sharedStrings.xml><?xml version="1.0" encoding="utf-8"?>
<sst xmlns="http://schemas.openxmlformats.org/spreadsheetml/2006/main" count="175" uniqueCount="93">
  <si>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</si>
  <si>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</si>
  <si>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</si>
  <si>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</si>
  <si>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</si>
  <si>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</si>
  <si>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</si>
  <si>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</si>
  <si>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</si>
  <si>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</si>
  <si>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</si>
  <si>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</si>
  <si>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</si>
  <si>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</si>
  <si>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</si>
  <si>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</si>
  <si>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</si>
  <si>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</si>
  <si>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</si>
  <si>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</si>
  <si>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</si>
  <si>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</si>
  <si>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</si>
  <si>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</si>
  <si>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</si>
  <si>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</si>
  <si>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</si>
  <si>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</si>
  <si>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</si>
  <si>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</si>
  <si>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</si>
  <si>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</si>
  <si>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</si>
  <si>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</si>
  <si>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</si>
  <si>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</si>
  <si>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</si>
  <si>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</si>
  <si>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</si>
  <si>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</si>
  <si>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</si>
  <si>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</si>
  <si>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</si>
  <si>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</si>
  <si>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</si>
  <si>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</si>
  <si>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</si>
  <si>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หจก.จิตติภัณฑ์ก่อสร้าง</t>
  </si>
  <si>
    <t>ประจำเดือนตุลาคม  2563</t>
  </si>
  <si>
    <t>สรุปผลการดำเนินการจัดซื้อจัดจ้างในรอบเดือนพฤศจิกายน 2563</t>
  </si>
  <si>
    <t>ซื้อแบบพิมพ์จากโรงพิมพ์อาสารักษาดินแดน</t>
  </si>
  <si>
    <t xml:space="preserve">โรงพิมพ์อาสารักษาดินแดน </t>
  </si>
  <si>
    <t>ใบสั่งซื้อ เลขที่ CNTR-0012/64</t>
  </si>
  <si>
    <t>ลว. 5 พ.ย. 63</t>
  </si>
  <si>
    <t>ซื้อหมึกเครื่องถ่ายเอกสาร จำนวน 2 กล่อง</t>
  </si>
  <si>
    <t>ร้าน ซีเค ซัพพลาย โอ.เอ</t>
  </si>
  <si>
    <t>ใบสั่งซื้อ เลขที่ CNTR-0016/64</t>
  </si>
  <si>
    <t>ลว. 24 พ.ย. 63</t>
  </si>
  <si>
    <t>ซื้อกระเบื้องสำหรับช่วยเหลือประชาชนที่ได้รับความ</t>
  </si>
  <si>
    <t>เดือดร้อนจากสาธารณภัย</t>
  </si>
  <si>
    <t>หจก.จิตติภัณฑ์วัสดุก่อสร้าง</t>
  </si>
  <si>
    <t>ใบสั่งซื้อ เลขที่ CNTR-0017/64</t>
  </si>
  <si>
    <t>ลว. 26 พ.ย. 63</t>
  </si>
  <si>
    <t>ซื้ออาหารเสริม (นม) โรงเรียน ประจำภาคเรียนที่</t>
  </si>
  <si>
    <t>2/2563 ประจำปีการศึกษา 2563</t>
  </si>
  <si>
    <t>บริษัท แมรี่ แอน แดรี่ โปรดักส์ จำกัด</t>
  </si>
  <si>
    <t xml:space="preserve">ใบสั่งซื้อ เลขที่ CNTR-0018/64  </t>
  </si>
  <si>
    <t>ลว. 30 พ.ย. 63</t>
  </si>
  <si>
    <t>จ้างล้างเครื่องปรับอากาศห้องปลัด อบต.ฉลอง</t>
  </si>
  <si>
    <t>สำฤทธิ์ สิชลแอร์ แอ่น เซอร์วิส</t>
  </si>
  <si>
    <t xml:space="preserve">ใบสั่งจ้าง เลขที่ CNTR-0013/64  </t>
  </si>
  <si>
    <t>ลว. 6 พ.ย. 63</t>
  </si>
  <si>
    <t>จ้างก่อสร้างโครงการก่อสร้าง ถนน คสล.สายนางตุ้ย-</t>
  </si>
  <si>
    <t>ศูนย์สาธิต ม.6</t>
  </si>
  <si>
    <t xml:space="preserve">สัญญาซื้อ เลขที่ CNTR-0014/64  </t>
  </si>
  <si>
    <t>ลว. 13 พ.ย. 63</t>
  </si>
  <si>
    <t>หจก.ถลุงทองการก่อสร้าง</t>
  </si>
  <si>
    <t>หจก.ท่าพญา การสร้าง</t>
  </si>
  <si>
    <t>วันที่  2  เดือน ธันวาคม พ.ศ. 2563</t>
  </si>
  <si>
    <t>บ.ชุมราษฎร์ วิศวกร</t>
  </si>
  <si>
    <t>หจก. ณ นคร เซอร์วิส 2016</t>
  </si>
  <si>
    <t>บ. ธัชณิช จำกัด</t>
  </si>
  <si>
    <t>ประกวดราคา</t>
  </si>
  <si>
    <t>อิเล็กทรอนิกส์</t>
  </si>
  <si>
    <t>จ้างก่อสร้างโครงการก่อสร้าง ถนน คสล.สายราษฎร์</t>
  </si>
  <si>
    <t>อุทิศ-บ้านสระเคียน ม.7,ม.8</t>
  </si>
  <si>
    <t xml:space="preserve">สัญญาซื้อ เลขที่ CNTR-0015/64  </t>
  </si>
  <si>
    <t>บ.ปิ่นรักอินเตอร์เนชั่นแนลคอนตรัคชั่น จำกัด</t>
  </si>
  <si>
    <t>4</t>
  </si>
  <si>
    <t>1</t>
  </si>
  <si>
    <t>2</t>
  </si>
  <si>
    <t>ได้นำข้อมูลเกี่ยวกับการจัดซื้อจัดจ้างตามแบบ  สขร.๑   ( ประจำเดือนพฤศจิกายน 2563)</t>
  </si>
  <si>
    <t xml:space="preserve">                    เผยแพร่  เมื่อวันที่ 2 ธันวาคม 2563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</si>
</sst>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7" fontId="7" fillId="0" borderId="8" xfId="0" applyNumberFormat="1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49" fontId="4" fillId="0" borderId="9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4" fontId="11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56" sqref="F56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3" t="s">
        <v>49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35">
      <c r="A2" s="103" t="s">
        <v>16</v>
      </c>
      <c r="B2" s="103"/>
      <c r="C2" s="103"/>
      <c r="D2" s="103"/>
      <c r="E2" s="103"/>
      <c r="F2" s="103"/>
      <c r="G2" s="103"/>
      <c r="H2" s="103"/>
      <c r="I2" s="103"/>
    </row>
    <row r="3" spans="1:9" x14ac:dyDescent="0.35">
      <c r="A3" s="105" t="s">
        <v>78</v>
      </c>
      <c r="B3" s="105"/>
      <c r="C3" s="105"/>
      <c r="D3" s="105"/>
      <c r="E3" s="105"/>
      <c r="F3" s="105"/>
      <c r="G3" s="105"/>
      <c r="H3" s="105"/>
      <c r="I3" s="105"/>
    </row>
    <row r="4" spans="1:9" s="4" customFormat="1" ht="19.5" x14ac:dyDescent="0.3">
      <c r="A4" s="58" t="s">
        <v>0</v>
      </c>
      <c r="B4" s="101" t="s">
        <v>22</v>
      </c>
      <c r="C4" s="97" t="s">
        <v>33</v>
      </c>
      <c r="D4" s="101" t="s">
        <v>23</v>
      </c>
      <c r="E4" s="99" t="s">
        <v>24</v>
      </c>
      <c r="F4" s="2" t="s">
        <v>25</v>
      </c>
      <c r="G4" s="3" t="s">
        <v>27</v>
      </c>
      <c r="H4" s="101" t="s">
        <v>29</v>
      </c>
      <c r="I4" s="85" t="s">
        <v>30</v>
      </c>
    </row>
    <row r="5" spans="1:9" s="4" customFormat="1" ht="19.5" x14ac:dyDescent="0.3">
      <c r="A5" s="59" t="s">
        <v>1</v>
      </c>
      <c r="B5" s="104"/>
      <c r="C5" s="98"/>
      <c r="D5" s="104"/>
      <c r="E5" s="100"/>
      <c r="F5" s="5" t="s">
        <v>26</v>
      </c>
      <c r="G5" s="6" t="s">
        <v>28</v>
      </c>
      <c r="H5" s="102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71" t="s">
        <v>50</v>
      </c>
      <c r="C7" s="66">
        <v>3420</v>
      </c>
      <c r="D7" s="67">
        <v>3420</v>
      </c>
      <c r="E7" s="13" t="s">
        <v>35</v>
      </c>
      <c r="F7" s="88" t="s">
        <v>51</v>
      </c>
      <c r="G7" s="57" t="str">
        <f>+F7</f>
        <v xml:space="preserve">โรงพิมพ์อาสารักษาดินแดน </v>
      </c>
      <c r="H7" s="14" t="s">
        <v>2</v>
      </c>
      <c r="I7" s="14" t="s">
        <v>52</v>
      </c>
    </row>
    <row r="8" spans="1:9" s="15" customFormat="1" ht="18.75" x14ac:dyDescent="0.3">
      <c r="A8" s="62"/>
      <c r="B8" s="17"/>
      <c r="C8" s="18"/>
      <c r="D8" s="25"/>
      <c r="E8" s="16"/>
      <c r="F8" s="49">
        <v>3420</v>
      </c>
      <c r="G8" s="49">
        <f>+F8</f>
        <v>3420</v>
      </c>
      <c r="H8" s="20" t="s">
        <v>14</v>
      </c>
      <c r="I8" s="20" t="s">
        <v>53</v>
      </c>
    </row>
    <row r="9" spans="1:9" s="15" customFormat="1" ht="18.75" x14ac:dyDescent="0.3">
      <c r="A9" s="63"/>
      <c r="B9" s="26"/>
      <c r="C9" s="22"/>
      <c r="D9" s="21"/>
      <c r="E9" s="21"/>
      <c r="F9" s="27"/>
      <c r="G9" s="21"/>
      <c r="H9" s="23" t="s">
        <v>15</v>
      </c>
      <c r="I9" s="28"/>
    </row>
    <row r="10" spans="1:9" s="77" customFormat="1" ht="18.75" x14ac:dyDescent="0.3">
      <c r="A10" s="32">
        <v>2</v>
      </c>
      <c r="B10" s="71" t="s">
        <v>54</v>
      </c>
      <c r="C10" s="66">
        <v>10000</v>
      </c>
      <c r="D10" s="67">
        <v>9700</v>
      </c>
      <c r="E10" s="32" t="s">
        <v>35</v>
      </c>
      <c r="F10" s="88" t="s">
        <v>55</v>
      </c>
      <c r="G10" s="57" t="str">
        <f>+F10</f>
        <v>ร้าน ซีเค ซัพพลาย โอ.เอ</v>
      </c>
      <c r="H10" s="76" t="s">
        <v>2</v>
      </c>
      <c r="I10" s="14" t="s">
        <v>56</v>
      </c>
    </row>
    <row r="11" spans="1:9" s="77" customFormat="1" ht="18.75" x14ac:dyDescent="0.3">
      <c r="A11" s="64"/>
      <c r="B11" s="17"/>
      <c r="C11" s="68"/>
      <c r="D11" s="69"/>
      <c r="E11" s="62"/>
      <c r="F11" s="49">
        <f>+D10</f>
        <v>9700</v>
      </c>
      <c r="G11" s="49">
        <f>+F11</f>
        <v>9700</v>
      </c>
      <c r="H11" s="78" t="s">
        <v>14</v>
      </c>
      <c r="I11" s="20" t="s">
        <v>57</v>
      </c>
    </row>
    <row r="12" spans="1:9" s="77" customFormat="1" ht="18.75" x14ac:dyDescent="0.3">
      <c r="A12" s="63"/>
      <c r="B12" s="26"/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58</v>
      </c>
      <c r="C13" s="66">
        <v>6000</v>
      </c>
      <c r="D13" s="67">
        <v>5986</v>
      </c>
      <c r="E13" s="13" t="s">
        <v>35</v>
      </c>
      <c r="F13" s="88" t="s">
        <v>60</v>
      </c>
      <c r="G13" s="57" t="str">
        <f>+F13</f>
        <v>หจก.จิตติภัณฑ์วัสดุก่อสร้าง</v>
      </c>
      <c r="H13" s="14" t="s">
        <v>2</v>
      </c>
      <c r="I13" s="14" t="s">
        <v>61</v>
      </c>
    </row>
    <row r="14" spans="1:9" s="15" customFormat="1" ht="18.75" x14ac:dyDescent="0.3">
      <c r="A14" s="64"/>
      <c r="B14" s="17" t="s">
        <v>59</v>
      </c>
      <c r="C14" s="18"/>
      <c r="D14" s="25"/>
      <c r="E14" s="16"/>
      <c r="F14" s="49">
        <v>5986</v>
      </c>
      <c r="G14" s="49">
        <f>+F14</f>
        <v>5986</v>
      </c>
      <c r="H14" s="20" t="s">
        <v>14</v>
      </c>
      <c r="I14" s="20" t="s">
        <v>62</v>
      </c>
    </row>
    <row r="15" spans="1:9" s="15" customFormat="1" ht="18.75" x14ac:dyDescent="0.3">
      <c r="A15" s="63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63</v>
      </c>
      <c r="C16" s="66">
        <v>361562.88</v>
      </c>
      <c r="D16" s="67">
        <v>361562.88</v>
      </c>
      <c r="E16" s="13" t="s">
        <v>35</v>
      </c>
      <c r="F16" s="95" t="s">
        <v>65</v>
      </c>
      <c r="G16" s="89" t="str">
        <f>+F16</f>
        <v>บริษัท แมรี่ แอน แดรี่ โปรดักส์ จำกัด</v>
      </c>
      <c r="H16" s="14" t="s">
        <v>2</v>
      </c>
      <c r="I16" s="14" t="s">
        <v>66</v>
      </c>
    </row>
    <row r="17" spans="1:9" s="15" customFormat="1" ht="18.75" x14ac:dyDescent="0.3">
      <c r="A17" s="64"/>
      <c r="B17" s="17" t="s">
        <v>64</v>
      </c>
      <c r="C17" s="18"/>
      <c r="D17" s="25"/>
      <c r="E17" s="16"/>
      <c r="F17" s="49">
        <f>+D16</f>
        <v>361562.88</v>
      </c>
      <c r="G17" s="49">
        <f>+F17</f>
        <v>361562.88</v>
      </c>
      <c r="H17" s="20" t="s">
        <v>14</v>
      </c>
      <c r="I17" s="20" t="s">
        <v>67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68</v>
      </c>
      <c r="C19" s="29">
        <v>500</v>
      </c>
      <c r="D19" s="24">
        <v>400</v>
      </c>
      <c r="E19" s="13" t="s">
        <v>35</v>
      </c>
      <c r="F19" s="90" t="s">
        <v>69</v>
      </c>
      <c r="G19" s="90" t="str">
        <f>+F19</f>
        <v>สำฤทธิ์ สิชลแอร์ แอ่น เซอร์วิส</v>
      </c>
      <c r="H19" s="14" t="s">
        <v>2</v>
      </c>
      <c r="I19" s="14" t="s">
        <v>70</v>
      </c>
    </row>
    <row r="20" spans="1:9" s="15" customFormat="1" ht="18.75" x14ac:dyDescent="0.3">
      <c r="A20" s="62"/>
      <c r="B20" s="92"/>
      <c r="C20" s="18"/>
      <c r="D20" s="25"/>
      <c r="E20" s="16"/>
      <c r="F20" s="19">
        <v>400</v>
      </c>
      <c r="G20" s="19">
        <f>+F20</f>
        <v>400</v>
      </c>
      <c r="H20" s="20" t="s">
        <v>14</v>
      </c>
      <c r="I20" s="20" t="s">
        <v>71</v>
      </c>
    </row>
    <row r="21" spans="1:9" s="15" customFormat="1" ht="18.75" x14ac:dyDescent="0.3">
      <c r="A21" s="63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93" t="s">
        <v>72</v>
      </c>
      <c r="C22" s="29">
        <v>674000</v>
      </c>
      <c r="D22" s="24">
        <v>607000</v>
      </c>
      <c r="E22" s="13" t="s">
        <v>82</v>
      </c>
      <c r="F22" s="90" t="s">
        <v>47</v>
      </c>
      <c r="G22" s="87" t="str">
        <f>+F22</f>
        <v>หจก.จิตติภัณฑ์ก่อสร้าง</v>
      </c>
      <c r="H22" s="14" t="s">
        <v>2</v>
      </c>
      <c r="I22" s="14" t="s">
        <v>74</v>
      </c>
    </row>
    <row r="23" spans="1:9" x14ac:dyDescent="0.35">
      <c r="A23" s="62"/>
      <c r="B23" s="17" t="s">
        <v>73</v>
      </c>
      <c r="C23" s="18"/>
      <c r="D23" s="25"/>
      <c r="E23" s="16" t="s">
        <v>83</v>
      </c>
      <c r="F23" s="19">
        <v>413000</v>
      </c>
      <c r="G23" s="19">
        <f>+F23</f>
        <v>413000</v>
      </c>
      <c r="H23" s="20" t="s">
        <v>14</v>
      </c>
      <c r="I23" s="20" t="s">
        <v>75</v>
      </c>
    </row>
    <row r="24" spans="1:9" x14ac:dyDescent="0.35">
      <c r="A24" s="63"/>
      <c r="B24" s="26"/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/>
      <c r="B25" s="12"/>
      <c r="C25" s="29"/>
      <c r="D25" s="24"/>
      <c r="E25" s="13"/>
      <c r="F25" s="90" t="s">
        <v>76</v>
      </c>
      <c r="G25" s="90"/>
      <c r="H25" s="14" t="s">
        <v>2</v>
      </c>
      <c r="I25" s="14"/>
    </row>
    <row r="26" spans="1:9" x14ac:dyDescent="0.35">
      <c r="A26" s="62"/>
      <c r="B26" s="17"/>
      <c r="C26" s="18"/>
      <c r="D26" s="25"/>
      <c r="E26" s="16"/>
      <c r="F26" s="19">
        <v>516000</v>
      </c>
      <c r="G26" s="19"/>
      <c r="H26" s="20" t="s">
        <v>14</v>
      </c>
      <c r="I26" s="20"/>
    </row>
    <row r="27" spans="1:9" x14ac:dyDescent="0.35">
      <c r="A27" s="63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/>
      <c r="B28" s="12"/>
      <c r="C28" s="29"/>
      <c r="D28" s="24"/>
      <c r="E28" s="13"/>
      <c r="F28" s="90" t="s">
        <v>77</v>
      </c>
      <c r="G28" s="90"/>
      <c r="H28" s="14" t="s">
        <v>2</v>
      </c>
      <c r="I28" s="14"/>
    </row>
    <row r="29" spans="1:9" x14ac:dyDescent="0.35">
      <c r="A29" s="62"/>
      <c r="B29" s="17"/>
      <c r="C29" s="18"/>
      <c r="D29" s="25"/>
      <c r="E29" s="16"/>
      <c r="F29" s="19">
        <v>542248</v>
      </c>
      <c r="G29" s="19"/>
      <c r="H29" s="20" t="s">
        <v>14</v>
      </c>
      <c r="I29" s="20"/>
    </row>
    <row r="30" spans="1:9" x14ac:dyDescent="0.35">
      <c r="A30" s="63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/>
      <c r="B31" s="12"/>
      <c r="C31" s="29"/>
      <c r="D31" s="24"/>
      <c r="E31" s="13"/>
      <c r="F31" s="90" t="s">
        <v>79</v>
      </c>
      <c r="G31" s="87"/>
      <c r="H31" s="14" t="s">
        <v>2</v>
      </c>
      <c r="I31" s="14"/>
    </row>
    <row r="32" spans="1:9" x14ac:dyDescent="0.35">
      <c r="A32" s="62"/>
      <c r="B32" s="17"/>
      <c r="C32" s="18"/>
      <c r="D32" s="25"/>
      <c r="E32" s="16"/>
      <c r="F32" s="19">
        <v>600000</v>
      </c>
      <c r="G32" s="19"/>
      <c r="H32" s="20" t="s">
        <v>14</v>
      </c>
      <c r="I32" s="20"/>
    </row>
    <row r="33" spans="1:9" x14ac:dyDescent="0.35">
      <c r="A33" s="63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/>
      <c r="B34" s="12"/>
      <c r="C34" s="29"/>
      <c r="D34" s="24"/>
      <c r="E34" s="13"/>
      <c r="F34" s="90" t="s">
        <v>80</v>
      </c>
      <c r="G34" s="87"/>
      <c r="H34" s="14" t="s">
        <v>2</v>
      </c>
      <c r="I34" s="14"/>
    </row>
    <row r="35" spans="1:9" x14ac:dyDescent="0.35">
      <c r="A35" s="62"/>
      <c r="B35" s="17"/>
      <c r="C35" s="18"/>
      <c r="D35" s="25"/>
      <c r="E35" s="16"/>
      <c r="F35" s="19">
        <v>420000</v>
      </c>
      <c r="G35" s="19"/>
      <c r="H35" s="20" t="s">
        <v>14</v>
      </c>
      <c r="I35" s="20"/>
    </row>
    <row r="36" spans="1:9" x14ac:dyDescent="0.35">
      <c r="A36" s="63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/>
      <c r="B37" s="12"/>
      <c r="C37" s="29"/>
      <c r="D37" s="24"/>
      <c r="E37" s="13"/>
      <c r="F37" s="90" t="s">
        <v>81</v>
      </c>
      <c r="G37" s="87"/>
      <c r="H37" s="14" t="s">
        <v>2</v>
      </c>
      <c r="I37" s="14"/>
    </row>
    <row r="38" spans="1:9" x14ac:dyDescent="0.35">
      <c r="A38" s="62"/>
      <c r="B38" s="17"/>
      <c r="C38" s="18"/>
      <c r="D38" s="25"/>
      <c r="E38" s="16"/>
      <c r="F38" s="19">
        <v>479900</v>
      </c>
      <c r="G38" s="19"/>
      <c r="H38" s="20" t="s">
        <v>14</v>
      </c>
      <c r="I38" s="20"/>
    </row>
    <row r="39" spans="1:9" x14ac:dyDescent="0.35">
      <c r="A39" s="63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7</v>
      </c>
      <c r="B40" s="93" t="s">
        <v>84</v>
      </c>
      <c r="C40" s="29">
        <v>710000</v>
      </c>
      <c r="D40" s="24">
        <v>639000</v>
      </c>
      <c r="E40" s="13" t="s">
        <v>82</v>
      </c>
      <c r="F40" s="90" t="s">
        <v>47</v>
      </c>
      <c r="G40" s="87" t="str">
        <f>+F40</f>
        <v>หจก.จิตติภัณฑ์ก่อสร้าง</v>
      </c>
      <c r="H40" s="14" t="s">
        <v>2</v>
      </c>
      <c r="I40" s="14" t="s">
        <v>86</v>
      </c>
    </row>
    <row r="41" spans="1:9" x14ac:dyDescent="0.35">
      <c r="A41" s="62"/>
      <c r="B41" s="17" t="s">
        <v>85</v>
      </c>
      <c r="C41" s="18"/>
      <c r="D41" s="25"/>
      <c r="E41" s="16" t="s">
        <v>83</v>
      </c>
      <c r="F41" s="19">
        <v>434000</v>
      </c>
      <c r="G41" s="19">
        <f>+F41</f>
        <v>434000</v>
      </c>
      <c r="H41" s="20" t="s">
        <v>14</v>
      </c>
      <c r="I41" s="20" t="s">
        <v>75</v>
      </c>
    </row>
    <row r="42" spans="1:9" x14ac:dyDescent="0.35">
      <c r="A42" s="63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/>
      <c r="B43" s="12"/>
      <c r="C43" s="29"/>
      <c r="D43" s="24"/>
      <c r="E43" s="13"/>
      <c r="F43" s="90" t="s">
        <v>80</v>
      </c>
      <c r="G43" s="90"/>
      <c r="H43" s="14" t="s">
        <v>2</v>
      </c>
      <c r="I43" s="14"/>
    </row>
    <row r="44" spans="1:9" x14ac:dyDescent="0.35">
      <c r="A44" s="62"/>
      <c r="B44" s="17"/>
      <c r="C44" s="18"/>
      <c r="D44" s="25"/>
      <c r="E44" s="16"/>
      <c r="F44" s="19">
        <v>555555</v>
      </c>
      <c r="G44" s="19"/>
      <c r="H44" s="20" t="s">
        <v>14</v>
      </c>
      <c r="I44" s="20"/>
    </row>
    <row r="45" spans="1:9" x14ac:dyDescent="0.35">
      <c r="A45" s="63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/>
      <c r="B46" s="12"/>
      <c r="C46" s="29"/>
      <c r="D46" s="24"/>
      <c r="E46" s="13"/>
      <c r="F46" s="90" t="s">
        <v>77</v>
      </c>
      <c r="G46" s="90"/>
      <c r="H46" s="14" t="s">
        <v>2</v>
      </c>
      <c r="I46" s="14"/>
    </row>
    <row r="47" spans="1:9" x14ac:dyDescent="0.35">
      <c r="A47" s="62"/>
      <c r="B47" s="17"/>
      <c r="C47" s="18"/>
      <c r="D47" s="25"/>
      <c r="E47" s="16"/>
      <c r="F47" s="19">
        <v>589300</v>
      </c>
      <c r="G47" s="19"/>
      <c r="H47" s="20" t="s">
        <v>14</v>
      </c>
      <c r="I47" s="20"/>
    </row>
    <row r="48" spans="1:9" x14ac:dyDescent="0.35">
      <c r="A48" s="63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/>
      <c r="B49" s="12"/>
      <c r="C49" s="29"/>
      <c r="D49" s="24"/>
      <c r="E49" s="13"/>
      <c r="F49" s="96" t="s">
        <v>87</v>
      </c>
      <c r="G49" s="87"/>
      <c r="H49" s="14" t="s">
        <v>2</v>
      </c>
      <c r="I49" s="14"/>
    </row>
    <row r="50" spans="1:9" x14ac:dyDescent="0.35">
      <c r="A50" s="62"/>
      <c r="B50" s="17"/>
      <c r="C50" s="18"/>
      <c r="D50" s="25"/>
      <c r="E50" s="16"/>
      <c r="F50" s="19">
        <v>520000</v>
      </c>
      <c r="G50" s="19"/>
      <c r="H50" s="20" t="s">
        <v>14</v>
      </c>
      <c r="I50" s="20"/>
    </row>
    <row r="51" spans="1:9" x14ac:dyDescent="0.35">
      <c r="A51" s="63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/>
      <c r="B52" s="12"/>
      <c r="C52" s="29"/>
      <c r="D52" s="24"/>
      <c r="E52" s="13"/>
      <c r="F52" s="90" t="s">
        <v>81</v>
      </c>
      <c r="G52" s="87"/>
      <c r="H52" s="14" t="s">
        <v>2</v>
      </c>
      <c r="I52" s="14"/>
    </row>
    <row r="53" spans="1:9" x14ac:dyDescent="0.35">
      <c r="A53" s="62"/>
      <c r="B53" s="17"/>
      <c r="C53" s="18"/>
      <c r="D53" s="25"/>
      <c r="E53" s="16"/>
      <c r="F53" s="19">
        <v>539000</v>
      </c>
      <c r="G53" s="19"/>
      <c r="H53" s="20" t="s">
        <v>14</v>
      </c>
      <c r="I53" s="20"/>
    </row>
    <row r="54" spans="1:9" x14ac:dyDescent="0.35">
      <c r="A54" s="63"/>
      <c r="B54" s="26"/>
      <c r="C54" s="22"/>
      <c r="D54" s="21"/>
      <c r="E54" s="21"/>
      <c r="F54" s="27"/>
      <c r="G54" s="21"/>
      <c r="H54" s="23" t="s">
        <v>15</v>
      </c>
      <c r="I54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H15" sqref="H15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06" t="s">
        <v>17</v>
      </c>
      <c r="B1" s="106"/>
      <c r="C1" s="106"/>
      <c r="D1" s="106"/>
      <c r="E1" s="106"/>
      <c r="F1" s="106"/>
      <c r="G1" s="106"/>
      <c r="H1" s="106"/>
    </row>
    <row r="2" spans="1:8" s="56" customFormat="1" x14ac:dyDescent="0.35">
      <c r="A2" s="106" t="s">
        <v>48</v>
      </c>
      <c r="B2" s="106"/>
      <c r="C2" s="106"/>
      <c r="D2" s="106"/>
      <c r="E2" s="106"/>
      <c r="F2" s="106"/>
      <c r="G2" s="106"/>
      <c r="H2" s="106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88</v>
      </c>
      <c r="D11" s="45">
        <f>+พฤศจิกายน!C7+พฤศจิกายน!C10+พฤศจิกายน!C13+พฤศจิกายน!C16</f>
        <v>380982.88</v>
      </c>
      <c r="E11" s="55">
        <f>+พฤศจิกายน!D7+พฤศจิกายน!D10+พฤศจิกายน!D13+พฤศจิกายน!D16</f>
        <v>380668.88</v>
      </c>
      <c r="F11" s="45">
        <f>+พฤศจิกายน!G8+พฤศจิกายน!G11+พฤศจิกายน!G14+พฤศจิกายน!G17</f>
        <v>380668.88</v>
      </c>
      <c r="G11" s="45">
        <f>+D11-E11</f>
        <v>314</v>
      </c>
      <c r="H11" s="47"/>
    </row>
    <row r="12" spans="1:8" x14ac:dyDescent="0.35">
      <c r="A12" s="43">
        <v>6</v>
      </c>
      <c r="B12" s="44" t="s">
        <v>36</v>
      </c>
      <c r="C12" s="42" t="s">
        <v>89</v>
      </c>
      <c r="D12" s="45">
        <f>+พฤศจิกายน!C19</f>
        <v>500</v>
      </c>
      <c r="E12" s="55">
        <f>+พฤศจิกายน!D19</f>
        <v>400</v>
      </c>
      <c r="F12" s="45">
        <f>+พฤศจิกายน!G20</f>
        <v>400</v>
      </c>
      <c r="G12" s="45">
        <f>+D12-E12</f>
        <v>100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0" t="s">
        <v>3</v>
      </c>
      <c r="E14" s="50" t="s">
        <v>3</v>
      </c>
      <c r="F14" s="50" t="s">
        <v>3</v>
      </c>
      <c r="G14" s="50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94" t="s">
        <v>90</v>
      </c>
      <c r="D16" s="91">
        <f>+พฤศจิกายน!C22+พฤศจิกายน!C40</f>
        <v>1384000</v>
      </c>
      <c r="E16" s="91">
        <f>+พฤศจิกายน!D22+พฤศจิกายน!D40</f>
        <v>1246000</v>
      </c>
      <c r="F16" s="91">
        <f>+พฤศจิกายน!G23+พฤศจิกายน!G41</f>
        <v>847000</v>
      </c>
      <c r="G16" s="91">
        <f>+D16-E16</f>
        <v>138000</v>
      </c>
      <c r="H16" s="73"/>
    </row>
    <row r="17" spans="2:7" x14ac:dyDescent="0.35">
      <c r="B17" s="1" t="s">
        <v>91</v>
      </c>
    </row>
    <row r="18" spans="2:7" x14ac:dyDescent="0.35">
      <c r="B18" s="1" t="s">
        <v>92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07" t="s">
        <v>21</v>
      </c>
      <c r="G21" s="107"/>
    </row>
    <row r="22" spans="2:7" x14ac:dyDescent="0.35">
      <c r="F22" s="108" t="s">
        <v>46</v>
      </c>
      <c r="G22" s="108"/>
    </row>
    <row r="23" spans="2:7" x14ac:dyDescent="0.35">
      <c r="F23" s="107" t="s">
        <v>20</v>
      </c>
      <c r="G23" s="107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21.75" x14ac:dyDescent="0.5"/>
  <sheetData/>
  <pageMargins left="0.70866141732283472" right="0.31496062992125984" top="0.74803149606299213" bottom="0.74803149606299213" header="0.9055118110236221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1.1023622047244095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พฤศจิกายน</vt:lpstr>
      <vt:lpstr>Sheet2</vt:lpstr>
      <vt:lpstr>Sheet1</vt:lpstr>
      <vt:lpstr>Sheet3</vt:lpstr>
      <vt:lpstr>พฤศจิกายน!Print_Titles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2020-12-02T02:18:47Z</cp:lastPrinted>
  <dcterms:created xsi:type="dcterms:W3CDTF">2006-08-30T06:08:37Z</dcterms:created>
  <dcterms:modified xsi:type="dcterms:W3CDTF">2020-12-04T02:51:57Z</dcterms:modified>
</cp:coreProperties>
</file>