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"/>
    </mc:Choice>
  </mc:AlternateContent>
  <bookViews>
    <workbookView xWindow="120" yWindow="75" windowWidth="15060" windowHeight="8685" tabRatio="383"/>
  </bookViews>
  <sheets>
    <sheet name="พฤศจิกายน" sheetId="1" r:id="rId1"/>
    <sheet name="Sheet2" sheetId="9" r:id="rId2"/>
    <sheet name="Sheet1" sheetId="10" r:id="rId3"/>
  </sheets>
  <definedNames>
    <definedName name="_xlnm.Print_Area" localSheetId="0">พฤศจิกายน!#REF!</definedName>
    <definedName name="_xlnm.Print_Titles" localSheetId="0">พฤศจิกายน!$4:$6</definedName>
  </definedNames>
  <calcPr calcId="152511"/>
</workbook>
</file>

<file path=xl/calcChain.xml><?xml version="1.0" encoding="utf-8"?>
<calcChain xmlns="http://schemas.openxmlformats.org/spreadsheetml/2006/main">
  <c r="E12" i="9" l="1"/>
  <c r="D12" i="9"/>
  <c r="E11" i="9"/>
  <c r="D11" i="9"/>
  <c r="G35" i="1"/>
  <c r="G34" i="1"/>
  <c r="G26" i="1"/>
  <c r="G25" i="1"/>
  <c r="G23" i="1" l="1"/>
  <c r="G11" i="9" l="1"/>
  <c r="G32" i="1"/>
  <c r="G31" i="1"/>
  <c r="G29" i="1"/>
  <c r="G28" i="1"/>
  <c r="F11" i="9" l="1"/>
  <c r="G22" i="1" l="1"/>
  <c r="F11" i="1" l="1"/>
  <c r="F20" i="1" l="1"/>
  <c r="F17" i="1"/>
  <c r="F8" i="1"/>
  <c r="G14" i="1" l="1"/>
  <c r="E7" i="9"/>
  <c r="F7" i="9"/>
  <c r="E8" i="9"/>
  <c r="F8" i="9"/>
  <c r="E10" i="9"/>
  <c r="F10" i="9"/>
  <c r="E13" i="9"/>
  <c r="F13" i="9" s="1"/>
  <c r="G7" i="1"/>
  <c r="G8" i="1"/>
  <c r="G10" i="1"/>
  <c r="G11" i="1"/>
  <c r="G13" i="1"/>
  <c r="G16" i="1"/>
  <c r="G17" i="1"/>
  <c r="G19" i="1"/>
  <c r="G20" i="1"/>
  <c r="F12" i="9" l="1"/>
</calcChain>
</file>

<file path=xl/sharedStrings.xml><?xml version="1.0" encoding="utf-8"?>
<sst xmlns="http://schemas.openxmlformats.org/spreadsheetml/2006/main" count="170" uniqueCount="96">
  <si>
    <t>ลำดับ</t>
  </si>
  <si>
    <t>ที่</t>
  </si>
  <si>
    <t xml:space="preserve"> -  คุณสมบัติครบถ้วน  </t>
  </si>
  <si>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</si>
  <si>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</si>
  <si>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</si>
  <si>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</si>
  <si>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</si>
  <si>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</si>
  <si>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</si>
  <si>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</si>
  <si>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</si>
  <si>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</si>
  <si>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</si>
  <si>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 xml:space="preserve"> -  เสนอราคาไม่เกินวงเงิน</t>
  </si>
  <si>
    <t xml:space="preserve">     และงบประมาณ</t>
  </si>
  <si>
    <t>องค์การบริหารส่วนตำบลฉลอง อำเภอสิชล จังหวัดนครศรีธรรมราช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</si>
  <si>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</si>
  <si>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</si>
  <si>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</si>
  <si>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</si>
  <si>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</si>
  <si>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</si>
  <si>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</si>
  <si>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</si>
  <si>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</si>
  <si>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</si>
  <si>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</si>
  <si>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</si>
  <si>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</si>
  <si>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</si>
  <si>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หรือข้อตกลงในการซื้อ</t>
  </si>
  <si>
    <t>หรือจ้าง</t>
  </si>
  <si>
    <t>วงเงินที่จะซื้อ</t>
  </si>
  <si>
    <t>รวมวงเงินที่จัดซื้อจัดจ้าง</t>
  </si>
  <si>
    <t>เฉพาะเจาะจง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</si>
  <si>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</si>
  <si>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</si>
  <si>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</si>
  <si>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</si>
  <si>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</si>
  <si>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</si>
  <si>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</si>
  <si>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</si>
  <si>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</si>
  <si>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</si>
  <si>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 xml:space="preserve">           (นางสุมิตรา  รักบำรุง)</t>
  </si>
  <si>
    <t>สรุปผลการดำเนินการจัดซื้อจัดจ้างในรอบเดือนตุลาคม 2562</t>
  </si>
  <si>
    <t>วันที่  3  เดือน ธันวาคม พ.ศ. 2562</t>
  </si>
  <si>
    <t>จัดซื้อครุภัณฑ์สำนักงาน พัดลมติดผนัง จำนวน</t>
  </si>
  <si>
    <t>12 ตัว</t>
  </si>
  <si>
    <t>ร้านธันยาการต์ธุรกิจ</t>
  </si>
  <si>
    <t xml:space="preserve">ใบสั่งซื้อ เลขที่ CNTR-0014/63  </t>
  </si>
  <si>
    <t>ลว. 1 พ.ย. 62</t>
  </si>
  <si>
    <t>จำนวน 8 ตัว</t>
  </si>
  <si>
    <t>ใบสั่งซื้อ เลขที่ CNTR-0015/63</t>
  </si>
  <si>
    <t>จัดซื้อครุภัณฑ์สำนักงาน เก้าอี้ประชุมสภา จำนวน</t>
  </si>
  <si>
    <t>20 ตัว</t>
  </si>
  <si>
    <t>จัดซื้อครุภัณฑ์สำนักงาน โต๊ะพับอเนกประสงค์</t>
  </si>
  <si>
    <t>ใบสั่งซื้อ เลขที่ CNTR-0016/63</t>
  </si>
  <si>
    <t>จัดซื้อวัสดุคอมพิวเตอร์ หมึกพิมพ์ กองคลัง จำนวน</t>
  </si>
  <si>
    <t>4 รายการ</t>
  </si>
  <si>
    <t>ร้านสิชลคอมพิวเตอร์แอนด์เซอร์วิส</t>
  </si>
  <si>
    <t xml:space="preserve">ใบสั่งซื้อ เลขที่ CNTR-0018/63  </t>
  </si>
  <si>
    <t>ลว. 5 พ.ย. 62</t>
  </si>
  <si>
    <t>ซื้ออาหารเสริม (นม) โรงเรียน ประจำภาคเรียนที่</t>
  </si>
  <si>
    <t>2/2562</t>
  </si>
  <si>
    <t>องค์การส่งเสริมกิจการโคนมแห่งประเทศไทย (อ.ส.ค.)</t>
  </si>
  <si>
    <t xml:space="preserve">ใบสั่งซื้อ เลขที่ CNTR-0017/63  </t>
  </si>
  <si>
    <t>ซื้อครุภัณฑ์กีฬา เครื่องออกกำลังกาย พร้อมติดตั้ง</t>
  </si>
  <si>
    <t>หจก.แม็กซ์ซิมัส บิสซิเนส</t>
  </si>
  <si>
    <t xml:space="preserve">ใบสั่งซื้อ เลขที่ CNTR-0019/63  </t>
  </si>
  <si>
    <t>ลว. 6 พ.ย. 62</t>
  </si>
  <si>
    <t>จ้างทำป้ายไวนิลประชาสัมพันธ์รับลงทะเบียนผู้</t>
  </si>
  <si>
    <t>สูงอายุปี 64</t>
  </si>
  <si>
    <t>สุดภูธร ไวนิล แอนด์สติกเกอร์</t>
  </si>
  <si>
    <t xml:space="preserve">ใบสั่งจ้าง เลขที่ CNTR-0020/63  </t>
  </si>
  <si>
    <t>จ้างเหมาทำแผ่นพับประชาสัมพันธ์ภาษีที่ดินและ</t>
  </si>
  <si>
    <t>สิ่งปลูกสร้างปี 2563</t>
  </si>
  <si>
    <t>ร้านหมึกพิมพ์ดีไซน์</t>
  </si>
  <si>
    <t xml:space="preserve">ใบสั่งจ้าง เลขที่ CNTR-0021/63  </t>
  </si>
  <si>
    <t>ลว. 18 พ.ย. 62</t>
  </si>
  <si>
    <t>ประจำเดือนพฤศจิกายน  2562</t>
  </si>
  <si>
    <t>ได้นำข้อมูลเกี่ยวกับการจัดซื้อจัดจ้างตามแบบ  สขร.๑   ( ประจำเดือนพฤศจิกายน 2562)</t>
  </si>
  <si>
    <t xml:space="preserve">                    เผยแพร่  เมื่อวันที่ 3 ธันวาคม 2562  โดยวิธีปิดประกาศ  และที่เว็บไซต์ www.chalong.go.th</t>
  </si>
  <si>
    <t>ซื้อแบบพิมพ์จากโรงพิมพ์อาสารักษาดินแดน</t>
  </si>
  <si>
    <t>โรงพิมพ์อาสารักษาดินแดน</t>
  </si>
  <si>
    <t xml:space="preserve">ใบสั่งซื้อ เลขที่ CNTR-0022/63  </t>
  </si>
  <si>
    <t>ลว. 28 พ.ย. 62</t>
  </si>
  <si>
    <t>จ้างเหมาบำรุงรักษาและซ่อมแซมเครื่องปรับอากาศ</t>
  </si>
  <si>
    <t>กองช่าง</t>
  </si>
  <si>
    <t>สำฤทธิ์ สิชลแอร์ แอ่น เซอร์วิส</t>
  </si>
  <si>
    <t xml:space="preserve">ใบสั่งจ้าง เลขที่ CNTR-0023/63  </t>
  </si>
  <si>
    <t>ลว. 29 พ.ย. 62</t>
  </si>
  <si>
    <t>7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</si>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</sst>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0;[Red]#,##0.00"/>
    <numFmt numFmtId="188" formatCode="#,##0_);[Red]\(#,##0\)"/>
  </numFmts>
  <fonts count="11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8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9">
    <xf numFmtId="0" fontId="0" fillId="0" borderId="0" xfId="0"/>
    <xf numFmtId="0" fontId="4" fillId="0" borderId="0" xfId="0" applyFont="1"/>
    <xf numFmtId="3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left"/>
    </xf>
    <xf numFmtId="0" fontId="7" fillId="0" borderId="7" xfId="0" applyFont="1" applyBorder="1" applyAlignment="1">
      <alignment horizontal="center"/>
    </xf>
    <xf numFmtId="0" fontId="7" fillId="0" borderId="7" xfId="0" applyFont="1" applyBorder="1"/>
    <xf numFmtId="0" fontId="7" fillId="0" borderId="0" xfId="0" applyFont="1"/>
    <xf numFmtId="0" fontId="7" fillId="0" borderId="8" xfId="0" applyFont="1" applyBorder="1" applyAlignment="1">
      <alignment horizontal="center"/>
    </xf>
    <xf numFmtId="0" fontId="7" fillId="0" borderId="8" xfId="0" applyFont="1" applyBorder="1" applyAlignment="1">
      <alignment horizontal="left"/>
    </xf>
    <xf numFmtId="187" fontId="7" fillId="0" borderId="8" xfId="0" applyNumberFormat="1" applyFont="1" applyBorder="1" applyAlignment="1">
      <alignment horizontal="center"/>
    </xf>
    <xf numFmtId="4" fontId="7" fillId="0" borderId="8" xfId="0" applyNumberFormat="1" applyFont="1" applyBorder="1" applyAlignment="1">
      <alignment horizontal="center"/>
    </xf>
    <xf numFmtId="0" fontId="7" fillId="0" borderId="8" xfId="0" applyFont="1" applyBorder="1"/>
    <xf numFmtId="0" fontId="7" fillId="0" borderId="9" xfId="0" applyFont="1" applyBorder="1" applyAlignment="1">
      <alignment horizontal="center"/>
    </xf>
    <xf numFmtId="187" fontId="7" fillId="0" borderId="9" xfId="0" applyNumberFormat="1" applyFont="1" applyBorder="1" applyAlignment="1">
      <alignment horizontal="center"/>
    </xf>
    <xf numFmtId="0" fontId="7" fillId="0" borderId="9" xfId="0" applyFont="1" applyBorder="1"/>
    <xf numFmtId="43" fontId="7" fillId="0" borderId="7" xfId="1" applyFont="1" applyBorder="1" applyAlignment="1">
      <alignment horizontal="center"/>
    </xf>
    <xf numFmtId="43" fontId="7" fillId="0" borderId="8" xfId="1" applyFont="1" applyBorder="1" applyAlignment="1">
      <alignment horizontal="center"/>
    </xf>
    <xf numFmtId="0" fontId="7" fillId="0" borderId="9" xfId="0" applyFont="1" applyBorder="1" applyAlignment="1">
      <alignment horizontal="left"/>
    </xf>
    <xf numFmtId="4" fontId="7" fillId="0" borderId="9" xfId="0" applyNumberFormat="1" applyFont="1" applyBorder="1" applyAlignment="1">
      <alignment horizontal="center"/>
    </xf>
    <xf numFmtId="0" fontId="7" fillId="0" borderId="10" xfId="0" applyFont="1" applyBorder="1"/>
    <xf numFmtId="187" fontId="7" fillId="0" borderId="11" xfId="0" applyNumberFormat="1" applyFont="1" applyBorder="1" applyAlignment="1">
      <alignment horizontal="center"/>
    </xf>
    <xf numFmtId="3" fontId="4" fillId="0" borderId="0" xfId="0" applyNumberFormat="1" applyFont="1"/>
    <xf numFmtId="0" fontId="4" fillId="0" borderId="0" xfId="0" applyFont="1" applyAlignment="1">
      <alignment horizontal="center"/>
    </xf>
    <xf numFmtId="0" fontId="7" fillId="0" borderId="7" xfId="0" applyFont="1" applyFill="1" applyBorder="1" applyAlignment="1">
      <alignment horizontal="center"/>
    </xf>
    <xf numFmtId="43" fontId="4" fillId="0" borderId="0" xfId="1" applyFont="1"/>
    <xf numFmtId="0" fontId="4" fillId="0" borderId="1" xfId="0" applyFont="1" applyBorder="1" applyAlignment="1">
      <alignment horizontal="center"/>
    </xf>
    <xf numFmtId="43" fontId="4" fillId="0" borderId="1" xfId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3" fontId="4" fillId="0" borderId="3" xfId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3" fontId="4" fillId="0" borderId="5" xfId="1" applyFont="1" applyBorder="1" applyAlignment="1">
      <alignment horizontal="center"/>
    </xf>
    <xf numFmtId="0" fontId="4" fillId="0" borderId="7" xfId="0" quotePrefix="1" applyFont="1" applyBorder="1" applyAlignment="1">
      <alignment horizontal="center"/>
    </xf>
    <xf numFmtId="0" fontId="4" fillId="0" borderId="7" xfId="0" applyFont="1" applyBorder="1"/>
    <xf numFmtId="49" fontId="4" fillId="0" borderId="8" xfId="0" applyNumberFormat="1" applyFont="1" applyBorder="1" applyAlignment="1">
      <alignment horizontal="center"/>
    </xf>
    <xf numFmtId="0" fontId="4" fillId="0" borderId="8" xfId="0" quotePrefix="1" applyFont="1" applyBorder="1" applyAlignment="1">
      <alignment horizontal="center"/>
    </xf>
    <xf numFmtId="0" fontId="4" fillId="0" borderId="8" xfId="0" applyFont="1" applyBorder="1"/>
    <xf numFmtId="43" fontId="4" fillId="0" borderId="8" xfId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8" fillId="0" borderId="8" xfId="0" applyFont="1" applyBorder="1"/>
    <xf numFmtId="0" fontId="4" fillId="0" borderId="9" xfId="0" quotePrefix="1" applyFont="1" applyBorder="1" applyAlignment="1">
      <alignment horizontal="center"/>
    </xf>
    <xf numFmtId="4" fontId="7" fillId="0" borderId="8" xfId="0" applyNumberFormat="1" applyFont="1" applyFill="1" applyBorder="1" applyAlignment="1">
      <alignment horizontal="center"/>
    </xf>
    <xf numFmtId="0" fontId="4" fillId="0" borderId="8" xfId="0" applyNumberFormat="1" applyFont="1" applyBorder="1" applyAlignment="1">
      <alignment horizontal="center"/>
    </xf>
    <xf numFmtId="0" fontId="4" fillId="0" borderId="0" xfId="0" applyNumberFormat="1" applyFont="1"/>
    <xf numFmtId="0" fontId="4" fillId="0" borderId="1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43" fontId="4" fillId="0" borderId="8" xfId="0" applyNumberFormat="1" applyFont="1" applyBorder="1" applyAlignment="1">
      <alignment horizontal="center"/>
    </xf>
    <xf numFmtId="0" fontId="4" fillId="0" borderId="0" xfId="0" applyFont="1" applyBorder="1"/>
    <xf numFmtId="4" fontId="7" fillId="0" borderId="7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7" fillId="0" borderId="7" xfId="0" quotePrefix="1" applyNumberFormat="1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59" fontId="7" fillId="0" borderId="8" xfId="0" applyNumberFormat="1" applyFont="1" applyFill="1" applyBorder="1" applyAlignment="1">
      <alignment horizontal="center"/>
    </xf>
    <xf numFmtId="0" fontId="4" fillId="0" borderId="0" xfId="0" applyFont="1" applyFill="1"/>
    <xf numFmtId="187" fontId="7" fillId="0" borderId="11" xfId="0" applyNumberFormat="1" applyFont="1" applyFill="1" applyBorder="1" applyAlignment="1">
      <alignment horizontal="center"/>
    </xf>
    <xf numFmtId="43" fontId="7" fillId="0" borderId="7" xfId="1" applyFont="1" applyFill="1" applyBorder="1" applyAlignment="1">
      <alignment horizontal="center"/>
    </xf>
    <xf numFmtId="187" fontId="7" fillId="0" borderId="8" xfId="0" applyNumberFormat="1" applyFont="1" applyFill="1" applyBorder="1" applyAlignment="1">
      <alignment horizontal="center"/>
    </xf>
    <xf numFmtId="43" fontId="7" fillId="0" borderId="8" xfId="1" applyFont="1" applyFill="1" applyBorder="1" applyAlignment="1">
      <alignment horizontal="center"/>
    </xf>
    <xf numFmtId="187" fontId="7" fillId="0" borderId="9" xfId="0" applyNumberFormat="1" applyFont="1" applyFill="1" applyBorder="1" applyAlignment="1">
      <alignment horizontal="center"/>
    </xf>
    <xf numFmtId="0" fontId="7" fillId="0" borderId="11" xfId="0" applyFont="1" applyFill="1" applyBorder="1" applyAlignment="1">
      <alignment horizontal="left"/>
    </xf>
    <xf numFmtId="43" fontId="4" fillId="0" borderId="8" xfId="1" quotePrefix="1" applyFont="1" applyFill="1" applyBorder="1" applyAlignment="1">
      <alignment horizontal="center"/>
    </xf>
    <xf numFmtId="0" fontId="8" fillId="0" borderId="9" xfId="0" applyFont="1" applyBorder="1"/>
    <xf numFmtId="0" fontId="4" fillId="0" borderId="8" xfId="1" applyNumberFormat="1" applyFont="1" applyFill="1" applyBorder="1" applyAlignment="1">
      <alignment horizontal="center"/>
    </xf>
    <xf numFmtId="0" fontId="4" fillId="0" borderId="8" xfId="1" applyNumberFormat="1" applyFont="1" applyBorder="1" applyAlignment="1">
      <alignment horizontal="center"/>
    </xf>
    <xf numFmtId="0" fontId="7" fillId="0" borderId="7" xfId="0" applyFont="1" applyFill="1" applyBorder="1"/>
    <xf numFmtId="0" fontId="7" fillId="0" borderId="0" xfId="0" applyFont="1" applyFill="1"/>
    <xf numFmtId="0" fontId="7" fillId="0" borderId="8" xfId="0" applyFont="1" applyFill="1" applyBorder="1"/>
    <xf numFmtId="4" fontId="7" fillId="0" borderId="9" xfId="0" applyNumberFormat="1" applyFont="1" applyFill="1" applyBorder="1" applyAlignment="1">
      <alignment horizontal="center"/>
    </xf>
    <xf numFmtId="0" fontId="7" fillId="0" borderId="9" xfId="0" applyFont="1" applyFill="1" applyBorder="1"/>
    <xf numFmtId="0" fontId="7" fillId="0" borderId="10" xfId="0" applyFont="1" applyFill="1" applyBorder="1"/>
    <xf numFmtId="0" fontId="6" fillId="0" borderId="9" xfId="0" applyFont="1" applyBorder="1"/>
    <xf numFmtId="43" fontId="4" fillId="0" borderId="0" xfId="0" applyNumberFormat="1" applyFont="1"/>
    <xf numFmtId="188" fontId="4" fillId="0" borderId="8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" fontId="7" fillId="0" borderId="11" xfId="0" applyNumberFormat="1" applyFont="1" applyBorder="1" applyAlignment="1">
      <alignment horizontal="center"/>
    </xf>
    <xf numFmtId="4" fontId="7" fillId="0" borderId="7" xfId="0" applyNumberFormat="1" applyFont="1" applyBorder="1" applyAlignment="1">
      <alignment horizontal="center"/>
    </xf>
    <xf numFmtId="4" fontId="9" fillId="0" borderId="11" xfId="0" applyNumberFormat="1" applyFont="1" applyBorder="1" applyAlignment="1">
      <alignment horizontal="center"/>
    </xf>
    <xf numFmtId="4" fontId="9" fillId="0" borderId="7" xfId="0" applyNumberFormat="1" applyFont="1" applyFill="1" applyBorder="1" applyAlignment="1">
      <alignment horizontal="center"/>
    </xf>
    <xf numFmtId="4" fontId="9" fillId="0" borderId="7" xfId="0" applyNumberFormat="1" applyFont="1" applyBorder="1" applyAlignment="1">
      <alignment horizontal="center"/>
    </xf>
    <xf numFmtId="17" fontId="7" fillId="0" borderId="8" xfId="0" quotePrefix="1" applyNumberFormat="1" applyFont="1" applyBorder="1" applyAlignment="1">
      <alignment horizontal="left"/>
    </xf>
    <xf numFmtId="4" fontId="10" fillId="0" borderId="7" xfId="0" applyNumberFormat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43" fontId="4" fillId="0" borderId="9" xfId="1" applyFont="1" applyBorder="1" applyAlignment="1">
      <alignment horizontal="center"/>
    </xf>
    <xf numFmtId="188" fontId="4" fillId="0" borderId="9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3" fontId="3" fillId="0" borderId="0" xfId="0" applyNumberFormat="1" applyFont="1" applyAlignment="1">
      <alignment horizontal="center"/>
    </xf>
    <xf numFmtId="0" fontId="5" fillId="0" borderId="3" xfId="0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5" name="Text Box 1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6" name="Text Box 1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7" name="Text Box 1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8" name="Text Box 14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9" name="Text Box 15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0" name="Text Box 16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1" name="Text Box 17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2" name="Text Box 18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3" name="Text Box 19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4" name="Text Box 20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5" name="Text Box 2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6" name="Text Box 2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7" name="Text Box 2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1048" name="Text Box 24"/>
        <xdr:cNvSpPr txBox="1">
          <a:spLocks noChangeArrowheads="1"/>
        </xdr:cNvSpPr>
      </xdr:nvSpPr>
      <xdr:spPr bwMode="auto">
        <a:xfrm>
          <a:off x="9182100" y="85725"/>
          <a:ext cx="1323975" cy="4381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1063" name="Text Box 39"/>
        <xdr:cNvSpPr txBox="1">
          <a:spLocks noChangeArrowheads="1"/>
        </xdr:cNvSpPr>
      </xdr:nvSpPr>
      <xdr:spPr bwMode="auto">
        <a:xfrm>
          <a:off x="9182100" y="85725"/>
          <a:ext cx="132397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/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/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/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zoomScale="80" zoomScaleNormal="80" zoomScaleSheetLayoutView="100" workbookViewId="0">
      <pane xSplit="2" ySplit="6" topLeftCell="C22" activePane="bottomRight" state="frozen"/>
      <selection pane="topRight" activeCell="C1" sqref="C1"/>
      <selection pane="bottomLeft" activeCell="A7" sqref="A7"/>
      <selection pane="bottomRight" activeCell="G29" sqref="G29"/>
    </sheetView>
  </sheetViews>
  <sheetFormatPr defaultRowHeight="21" x14ac:dyDescent="0.35"/>
  <cols>
    <col min="1" max="1" width="5.42578125" style="65" customWidth="1"/>
    <col min="2" max="2" width="36.7109375" style="1" bestFit="1" customWidth="1"/>
    <col min="3" max="3" width="12.85546875" style="30" bestFit="1" customWidth="1"/>
    <col min="4" max="4" width="12.7109375" style="31" bestFit="1" customWidth="1"/>
    <col min="5" max="5" width="11.140625" style="1" customWidth="1"/>
    <col min="6" max="6" width="23.140625" style="30" customWidth="1"/>
    <col min="7" max="7" width="24.5703125" style="1" customWidth="1"/>
    <col min="8" max="8" width="19.7109375" style="1" customWidth="1"/>
    <col min="9" max="9" width="27.42578125" style="1" bestFit="1" customWidth="1"/>
    <col min="10" max="16384" width="9.140625" style="1"/>
  </cols>
  <sheetData>
    <row r="1" spans="1:9" x14ac:dyDescent="0.35">
      <c r="A1" s="103" t="s">
        <v>47</v>
      </c>
      <c r="B1" s="103"/>
      <c r="C1" s="103"/>
      <c r="D1" s="103"/>
      <c r="E1" s="103"/>
      <c r="F1" s="103"/>
      <c r="G1" s="103"/>
      <c r="H1" s="103"/>
      <c r="I1" s="103"/>
    </row>
    <row r="2" spans="1:9" x14ac:dyDescent="0.35">
      <c r="A2" s="103" t="s">
        <v>16</v>
      </c>
      <c r="B2" s="103"/>
      <c r="C2" s="103"/>
      <c r="D2" s="103"/>
      <c r="E2" s="103"/>
      <c r="F2" s="103"/>
      <c r="G2" s="103"/>
      <c r="H2" s="103"/>
      <c r="I2" s="103"/>
    </row>
    <row r="3" spans="1:9" x14ac:dyDescent="0.35">
      <c r="A3" s="105" t="s">
        <v>48</v>
      </c>
      <c r="B3" s="105"/>
      <c r="C3" s="105"/>
      <c r="D3" s="105"/>
      <c r="E3" s="105"/>
      <c r="F3" s="105"/>
      <c r="G3" s="105"/>
      <c r="H3" s="105"/>
      <c r="I3" s="105"/>
    </row>
    <row r="4" spans="1:9" s="4" customFormat="1" ht="19.5" x14ac:dyDescent="0.3">
      <c r="A4" s="58" t="s">
        <v>0</v>
      </c>
      <c r="B4" s="101" t="s">
        <v>22</v>
      </c>
      <c r="C4" s="97" t="s">
        <v>33</v>
      </c>
      <c r="D4" s="101" t="s">
        <v>23</v>
      </c>
      <c r="E4" s="99" t="s">
        <v>24</v>
      </c>
      <c r="F4" s="2" t="s">
        <v>25</v>
      </c>
      <c r="G4" s="3" t="s">
        <v>27</v>
      </c>
      <c r="H4" s="101" t="s">
        <v>29</v>
      </c>
      <c r="I4" s="85" t="s">
        <v>30</v>
      </c>
    </row>
    <row r="5" spans="1:9" s="4" customFormat="1" ht="19.5" x14ac:dyDescent="0.3">
      <c r="A5" s="59" t="s">
        <v>1</v>
      </c>
      <c r="B5" s="104"/>
      <c r="C5" s="98"/>
      <c r="D5" s="104"/>
      <c r="E5" s="100"/>
      <c r="F5" s="5" t="s">
        <v>26</v>
      </c>
      <c r="G5" s="6" t="s">
        <v>28</v>
      </c>
      <c r="H5" s="102"/>
      <c r="I5" s="86" t="s">
        <v>31</v>
      </c>
    </row>
    <row r="6" spans="1:9" s="4" customFormat="1" ht="19.5" x14ac:dyDescent="0.3">
      <c r="A6" s="60"/>
      <c r="B6" s="7"/>
      <c r="C6" s="7" t="s">
        <v>32</v>
      </c>
      <c r="D6" s="7"/>
      <c r="E6" s="8"/>
      <c r="F6" s="9"/>
      <c r="G6" s="10"/>
      <c r="H6" s="11"/>
      <c r="I6" s="7" t="s">
        <v>32</v>
      </c>
    </row>
    <row r="7" spans="1:9" s="15" customFormat="1" ht="18.75" x14ac:dyDescent="0.3">
      <c r="A7" s="61">
        <v>1</v>
      </c>
      <c r="B7" s="71" t="s">
        <v>49</v>
      </c>
      <c r="C7" s="66">
        <v>21600</v>
      </c>
      <c r="D7" s="67">
        <v>21600</v>
      </c>
      <c r="E7" s="13" t="s">
        <v>35</v>
      </c>
      <c r="F7" s="87" t="s">
        <v>51</v>
      </c>
      <c r="G7" s="88" t="str">
        <f>+F7</f>
        <v>ร้านธันยาการต์ธุรกิจ</v>
      </c>
      <c r="H7" s="14" t="s">
        <v>2</v>
      </c>
      <c r="I7" s="14" t="s">
        <v>52</v>
      </c>
    </row>
    <row r="8" spans="1:9" s="15" customFormat="1" ht="18.75" x14ac:dyDescent="0.3">
      <c r="A8" s="62"/>
      <c r="B8" s="17" t="s">
        <v>50</v>
      </c>
      <c r="C8" s="68"/>
      <c r="D8" s="69"/>
      <c r="E8" s="16"/>
      <c r="F8" s="19">
        <f>+D7</f>
        <v>21600</v>
      </c>
      <c r="G8" s="19">
        <f>+F8</f>
        <v>21600</v>
      </c>
      <c r="H8" s="20" t="s">
        <v>14</v>
      </c>
      <c r="I8" s="20" t="s">
        <v>53</v>
      </c>
    </row>
    <row r="9" spans="1:9" s="15" customFormat="1" ht="18.75" x14ac:dyDescent="0.3">
      <c r="A9" s="63"/>
      <c r="B9" s="26"/>
      <c r="C9" s="70"/>
      <c r="D9" s="63"/>
      <c r="E9" s="21"/>
      <c r="F9" s="27"/>
      <c r="G9" s="21"/>
      <c r="H9" s="20" t="s">
        <v>15</v>
      </c>
      <c r="I9" s="28"/>
    </row>
    <row r="10" spans="1:9" s="77" customFormat="1" ht="18.75" x14ac:dyDescent="0.3">
      <c r="A10" s="32">
        <v>2</v>
      </c>
      <c r="B10" s="71" t="s">
        <v>58</v>
      </c>
      <c r="C10" s="66">
        <v>14400</v>
      </c>
      <c r="D10" s="67">
        <v>14400</v>
      </c>
      <c r="E10" s="32" t="s">
        <v>35</v>
      </c>
      <c r="F10" s="87" t="s">
        <v>51</v>
      </c>
      <c r="G10" s="57" t="str">
        <f>+F10</f>
        <v>ร้านธันยาการต์ธุรกิจ</v>
      </c>
      <c r="H10" s="76" t="s">
        <v>2</v>
      </c>
      <c r="I10" s="14" t="s">
        <v>55</v>
      </c>
    </row>
    <row r="11" spans="1:9" s="77" customFormat="1" ht="18.75" x14ac:dyDescent="0.3">
      <c r="A11" s="64"/>
      <c r="B11" s="17" t="s">
        <v>54</v>
      </c>
      <c r="C11" s="68"/>
      <c r="D11" s="69"/>
      <c r="E11" s="62"/>
      <c r="F11" s="49">
        <f>+D10</f>
        <v>14400</v>
      </c>
      <c r="G11" s="49">
        <f>+F11</f>
        <v>14400</v>
      </c>
      <c r="H11" s="78" t="s">
        <v>14</v>
      </c>
      <c r="I11" s="20" t="s">
        <v>53</v>
      </c>
    </row>
    <row r="12" spans="1:9" s="77" customFormat="1" ht="18.75" x14ac:dyDescent="0.3">
      <c r="A12" s="63"/>
      <c r="B12" s="26"/>
      <c r="C12" s="70"/>
      <c r="D12" s="63"/>
      <c r="E12" s="63"/>
      <c r="F12" s="79"/>
      <c r="G12" s="63"/>
      <c r="H12" s="80" t="s">
        <v>15</v>
      </c>
      <c r="I12" s="81"/>
    </row>
    <row r="13" spans="1:9" s="15" customFormat="1" ht="18.75" x14ac:dyDescent="0.3">
      <c r="A13" s="32">
        <v>3</v>
      </c>
      <c r="B13" s="71" t="s">
        <v>56</v>
      </c>
      <c r="C13" s="66">
        <v>40000</v>
      </c>
      <c r="D13" s="67">
        <v>40000</v>
      </c>
      <c r="E13" s="13" t="s">
        <v>35</v>
      </c>
      <c r="F13" s="89" t="s">
        <v>51</v>
      </c>
      <c r="G13" s="57" t="str">
        <f>+F13</f>
        <v>ร้านธันยาการต์ธุรกิจ</v>
      </c>
      <c r="H13" s="14" t="s">
        <v>2</v>
      </c>
      <c r="I13" s="14" t="s">
        <v>59</v>
      </c>
    </row>
    <row r="14" spans="1:9" s="15" customFormat="1" ht="18.75" x14ac:dyDescent="0.3">
      <c r="A14" s="64"/>
      <c r="B14" s="17" t="s">
        <v>57</v>
      </c>
      <c r="C14" s="18"/>
      <c r="D14" s="25"/>
      <c r="E14" s="16"/>
      <c r="F14" s="49">
        <v>40000</v>
      </c>
      <c r="G14" s="49">
        <f>+F14</f>
        <v>40000</v>
      </c>
      <c r="H14" s="20" t="s">
        <v>14</v>
      </c>
      <c r="I14" s="20" t="s">
        <v>53</v>
      </c>
    </row>
    <row r="15" spans="1:9" s="15" customFormat="1" ht="18.75" x14ac:dyDescent="0.3">
      <c r="A15" s="63"/>
      <c r="B15" s="26"/>
      <c r="C15" s="22"/>
      <c r="D15" s="21"/>
      <c r="E15" s="21"/>
      <c r="F15" s="27"/>
      <c r="G15" s="21"/>
      <c r="H15" s="23" t="s">
        <v>15</v>
      </c>
      <c r="I15" s="28"/>
    </row>
    <row r="16" spans="1:9" s="15" customFormat="1" ht="18.75" x14ac:dyDescent="0.3">
      <c r="A16" s="32">
        <v>4</v>
      </c>
      <c r="B16" s="71" t="s">
        <v>60</v>
      </c>
      <c r="C16" s="66">
        <v>20430</v>
      </c>
      <c r="D16" s="67">
        <v>20430</v>
      </c>
      <c r="E16" s="13" t="s">
        <v>35</v>
      </c>
      <c r="F16" s="89" t="s">
        <v>62</v>
      </c>
      <c r="G16" s="90" t="str">
        <f>+F16</f>
        <v>ร้านสิชลคอมพิวเตอร์แอนด์เซอร์วิส</v>
      </c>
      <c r="H16" s="14" t="s">
        <v>2</v>
      </c>
      <c r="I16" s="14" t="s">
        <v>63</v>
      </c>
    </row>
    <row r="17" spans="1:9" s="15" customFormat="1" ht="18.75" x14ac:dyDescent="0.3">
      <c r="A17" s="64"/>
      <c r="B17" s="17" t="s">
        <v>61</v>
      </c>
      <c r="C17" s="18"/>
      <c r="D17" s="25"/>
      <c r="E17" s="16"/>
      <c r="F17" s="49">
        <f>+D16</f>
        <v>20430</v>
      </c>
      <c r="G17" s="49">
        <f>+F17</f>
        <v>20430</v>
      </c>
      <c r="H17" s="20" t="s">
        <v>14</v>
      </c>
      <c r="I17" s="20" t="s">
        <v>64</v>
      </c>
    </row>
    <row r="18" spans="1:9" s="15" customFormat="1" ht="18.75" x14ac:dyDescent="0.3">
      <c r="A18" s="63"/>
      <c r="B18" s="26"/>
      <c r="C18" s="22"/>
      <c r="D18" s="21"/>
      <c r="E18" s="21"/>
      <c r="F18" s="27"/>
      <c r="G18" s="21"/>
      <c r="H18" s="23" t="s">
        <v>15</v>
      </c>
      <c r="I18" s="28"/>
    </row>
    <row r="19" spans="1:9" s="15" customFormat="1" ht="18.75" x14ac:dyDescent="0.3">
      <c r="A19" s="32">
        <v>5</v>
      </c>
      <c r="B19" s="12" t="s">
        <v>65</v>
      </c>
      <c r="C19" s="29">
        <v>389173.6</v>
      </c>
      <c r="D19" s="24">
        <v>389173.6</v>
      </c>
      <c r="E19" s="13" t="s">
        <v>35</v>
      </c>
      <c r="F19" s="93" t="s">
        <v>67</v>
      </c>
      <c r="G19" s="93" t="str">
        <f>+F19</f>
        <v>องค์การส่งเสริมกิจการโคนมแห่งประเทศไทย (อ.ส.ค.)</v>
      </c>
      <c r="H19" s="14" t="s">
        <v>2</v>
      </c>
      <c r="I19" s="14" t="s">
        <v>68</v>
      </c>
    </row>
    <row r="20" spans="1:9" s="15" customFormat="1" ht="18.75" x14ac:dyDescent="0.3">
      <c r="A20" s="62"/>
      <c r="B20" s="92" t="s">
        <v>66</v>
      </c>
      <c r="C20" s="18"/>
      <c r="D20" s="25"/>
      <c r="E20" s="16"/>
      <c r="F20" s="19">
        <f>+D19</f>
        <v>389173.6</v>
      </c>
      <c r="G20" s="19">
        <f>+F20</f>
        <v>389173.6</v>
      </c>
      <c r="H20" s="20" t="s">
        <v>14</v>
      </c>
      <c r="I20" s="20" t="s">
        <v>53</v>
      </c>
    </row>
    <row r="21" spans="1:9" s="15" customFormat="1" ht="18.75" x14ac:dyDescent="0.3">
      <c r="A21" s="63"/>
      <c r="B21" s="26"/>
      <c r="C21" s="22"/>
      <c r="D21" s="21"/>
      <c r="E21" s="21"/>
      <c r="F21" s="27"/>
      <c r="G21" s="21"/>
      <c r="H21" s="23" t="s">
        <v>15</v>
      </c>
      <c r="I21" s="28"/>
    </row>
    <row r="22" spans="1:9" x14ac:dyDescent="0.35">
      <c r="A22" s="32">
        <v>6</v>
      </c>
      <c r="B22" s="12" t="s">
        <v>69</v>
      </c>
      <c r="C22" s="29">
        <v>200000</v>
      </c>
      <c r="D22" s="24">
        <v>199020</v>
      </c>
      <c r="E22" s="13" t="s">
        <v>35</v>
      </c>
      <c r="F22" s="88" t="s">
        <v>70</v>
      </c>
      <c r="G22" s="88" t="str">
        <f>+F22</f>
        <v>หจก.แม็กซ์ซิมัส บิสซิเนส</v>
      </c>
      <c r="H22" s="14" t="s">
        <v>2</v>
      </c>
      <c r="I22" s="14" t="s">
        <v>71</v>
      </c>
    </row>
    <row r="23" spans="1:9" x14ac:dyDescent="0.35">
      <c r="A23" s="62"/>
      <c r="B23" s="17"/>
      <c r="C23" s="18"/>
      <c r="D23" s="25"/>
      <c r="E23" s="16"/>
      <c r="F23" s="19">
        <v>199020</v>
      </c>
      <c r="G23" s="19">
        <f>+F23</f>
        <v>199020</v>
      </c>
      <c r="H23" s="20" t="s">
        <v>14</v>
      </c>
      <c r="I23" s="20" t="s">
        <v>72</v>
      </c>
    </row>
    <row r="24" spans="1:9" x14ac:dyDescent="0.35">
      <c r="A24" s="63"/>
      <c r="B24" s="26"/>
      <c r="C24" s="22"/>
      <c r="D24" s="21"/>
      <c r="E24" s="21"/>
      <c r="F24" s="27"/>
      <c r="G24" s="21"/>
      <c r="H24" s="23" t="s">
        <v>15</v>
      </c>
      <c r="I24" s="23"/>
    </row>
    <row r="25" spans="1:9" x14ac:dyDescent="0.35">
      <c r="A25" s="32">
        <v>7</v>
      </c>
      <c r="B25" s="12" t="s">
        <v>85</v>
      </c>
      <c r="C25" s="29">
        <v>5926</v>
      </c>
      <c r="D25" s="24">
        <v>5926</v>
      </c>
      <c r="E25" s="13" t="s">
        <v>35</v>
      </c>
      <c r="F25" s="88" t="s">
        <v>86</v>
      </c>
      <c r="G25" s="88" t="str">
        <f>+F25</f>
        <v>โรงพิมพ์อาสารักษาดินแดน</v>
      </c>
      <c r="H25" s="14" t="s">
        <v>2</v>
      </c>
      <c r="I25" s="14" t="s">
        <v>87</v>
      </c>
    </row>
    <row r="26" spans="1:9" x14ac:dyDescent="0.35">
      <c r="A26" s="62"/>
      <c r="B26" s="17"/>
      <c r="C26" s="18"/>
      <c r="D26" s="25"/>
      <c r="E26" s="16"/>
      <c r="F26" s="19">
        <v>5926</v>
      </c>
      <c r="G26" s="19">
        <f>+F26</f>
        <v>5926</v>
      </c>
      <c r="H26" s="20" t="s">
        <v>14</v>
      </c>
      <c r="I26" s="20" t="s">
        <v>88</v>
      </c>
    </row>
    <row r="27" spans="1:9" x14ac:dyDescent="0.35">
      <c r="A27" s="63"/>
      <c r="B27" s="26"/>
      <c r="C27" s="22"/>
      <c r="D27" s="21"/>
      <c r="E27" s="21"/>
      <c r="F27" s="27"/>
      <c r="G27" s="21"/>
      <c r="H27" s="23" t="s">
        <v>15</v>
      </c>
      <c r="I27" s="23"/>
    </row>
    <row r="28" spans="1:9" x14ac:dyDescent="0.35">
      <c r="A28" s="32">
        <v>8</v>
      </c>
      <c r="B28" s="12" t="s">
        <v>73</v>
      </c>
      <c r="C28" s="29">
        <v>3456</v>
      </c>
      <c r="D28" s="24">
        <v>3456</v>
      </c>
      <c r="E28" s="13" t="s">
        <v>35</v>
      </c>
      <c r="F28" s="91" t="s">
        <v>75</v>
      </c>
      <c r="G28" s="88" t="str">
        <f>+F28</f>
        <v>สุดภูธร ไวนิล แอนด์สติกเกอร์</v>
      </c>
      <c r="H28" s="14" t="s">
        <v>2</v>
      </c>
      <c r="I28" s="14" t="s">
        <v>76</v>
      </c>
    </row>
    <row r="29" spans="1:9" x14ac:dyDescent="0.35">
      <c r="A29" s="62"/>
      <c r="B29" s="17" t="s">
        <v>74</v>
      </c>
      <c r="C29" s="18"/>
      <c r="D29" s="25"/>
      <c r="E29" s="16"/>
      <c r="F29" s="19">
        <v>3456</v>
      </c>
      <c r="G29" s="19">
        <f>+F29</f>
        <v>3456</v>
      </c>
      <c r="H29" s="20" t="s">
        <v>14</v>
      </c>
      <c r="I29" s="20" t="s">
        <v>72</v>
      </c>
    </row>
    <row r="30" spans="1:9" x14ac:dyDescent="0.35">
      <c r="A30" s="63"/>
      <c r="B30" s="26"/>
      <c r="C30" s="22"/>
      <c r="D30" s="21"/>
      <c r="E30" s="21"/>
      <c r="F30" s="27"/>
      <c r="G30" s="21"/>
      <c r="H30" s="23" t="s">
        <v>15</v>
      </c>
      <c r="I30" s="23"/>
    </row>
    <row r="31" spans="1:9" x14ac:dyDescent="0.35">
      <c r="A31" s="32">
        <v>9</v>
      </c>
      <c r="B31" s="12" t="s">
        <v>77</v>
      </c>
      <c r="C31" s="29">
        <v>25000</v>
      </c>
      <c r="D31" s="24">
        <v>25000</v>
      </c>
      <c r="E31" s="13" t="s">
        <v>35</v>
      </c>
      <c r="F31" s="91" t="s">
        <v>79</v>
      </c>
      <c r="G31" s="88" t="str">
        <f>+F31</f>
        <v>ร้านหมึกพิมพ์ดีไซน์</v>
      </c>
      <c r="H31" s="14" t="s">
        <v>2</v>
      </c>
      <c r="I31" s="14" t="s">
        <v>80</v>
      </c>
    </row>
    <row r="32" spans="1:9" x14ac:dyDescent="0.35">
      <c r="A32" s="62"/>
      <c r="B32" s="17" t="s">
        <v>78</v>
      </c>
      <c r="C32" s="18"/>
      <c r="D32" s="25"/>
      <c r="E32" s="16"/>
      <c r="F32" s="19">
        <v>25000</v>
      </c>
      <c r="G32" s="19">
        <f>+F32</f>
        <v>25000</v>
      </c>
      <c r="H32" s="20" t="s">
        <v>14</v>
      </c>
      <c r="I32" s="20" t="s">
        <v>81</v>
      </c>
    </row>
    <row r="33" spans="1:9" x14ac:dyDescent="0.35">
      <c r="A33" s="63"/>
      <c r="B33" s="26"/>
      <c r="C33" s="22"/>
      <c r="D33" s="21"/>
      <c r="E33" s="21"/>
      <c r="F33" s="27"/>
      <c r="G33" s="21"/>
      <c r="H33" s="23" t="s">
        <v>15</v>
      </c>
      <c r="I33" s="23"/>
    </row>
    <row r="34" spans="1:9" x14ac:dyDescent="0.35">
      <c r="A34" s="32">
        <v>10</v>
      </c>
      <c r="B34" s="12" t="s">
        <v>89</v>
      </c>
      <c r="C34" s="29">
        <v>18000</v>
      </c>
      <c r="D34" s="24">
        <v>18000</v>
      </c>
      <c r="E34" s="13" t="s">
        <v>35</v>
      </c>
      <c r="F34" s="91" t="s">
        <v>91</v>
      </c>
      <c r="G34" s="88" t="str">
        <f>+F34</f>
        <v>สำฤทธิ์ สิชลแอร์ แอ่น เซอร์วิส</v>
      </c>
      <c r="H34" s="14" t="s">
        <v>2</v>
      </c>
      <c r="I34" s="14" t="s">
        <v>92</v>
      </c>
    </row>
    <row r="35" spans="1:9" x14ac:dyDescent="0.35">
      <c r="A35" s="62"/>
      <c r="B35" s="17" t="s">
        <v>90</v>
      </c>
      <c r="C35" s="18"/>
      <c r="D35" s="25"/>
      <c r="E35" s="16"/>
      <c r="F35" s="19">
        <v>18000</v>
      </c>
      <c r="G35" s="19">
        <f>+F35</f>
        <v>18000</v>
      </c>
      <c r="H35" s="20" t="s">
        <v>14</v>
      </c>
      <c r="I35" s="20" t="s">
        <v>93</v>
      </c>
    </row>
    <row r="36" spans="1:9" x14ac:dyDescent="0.35">
      <c r="A36" s="63"/>
      <c r="B36" s="26"/>
      <c r="C36" s="22"/>
      <c r="D36" s="21"/>
      <c r="E36" s="21"/>
      <c r="F36" s="27"/>
      <c r="G36" s="21"/>
      <c r="H36" s="23" t="s">
        <v>15</v>
      </c>
      <c r="I36" s="23"/>
    </row>
  </sheetData>
  <mergeCells count="8">
    <mergeCell ref="C4:C5"/>
    <mergeCell ref="E4:E5"/>
    <mergeCell ref="H4:H5"/>
    <mergeCell ref="A1:I1"/>
    <mergeCell ref="B4:B5"/>
    <mergeCell ref="D4:D5"/>
    <mergeCell ref="A2:I2"/>
    <mergeCell ref="A3:I3"/>
  </mergeCells>
  <phoneticPr fontId="2" type="noConversion"/>
  <pageMargins left="0.19685039370078741" right="0.15748031496062992" top="0.31496062992125984" bottom="0.11811023622047245" header="0.23622047244094491" footer="0.11811023622047245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zoomScaleSheetLayoutView="100" workbookViewId="0">
      <selection activeCell="D12" sqref="D12"/>
    </sheetView>
  </sheetViews>
  <sheetFormatPr defaultRowHeight="21" x14ac:dyDescent="0.35"/>
  <cols>
    <col min="1" max="1" width="7.85546875" style="1" customWidth="1"/>
    <col min="2" max="2" width="33.5703125" style="1" customWidth="1"/>
    <col min="3" max="3" width="14.140625" style="1" customWidth="1"/>
    <col min="4" max="4" width="21" style="51" customWidth="1"/>
    <col min="5" max="5" width="18.85546875" style="51" customWidth="1"/>
    <col min="6" max="6" width="20" style="33" customWidth="1"/>
    <col min="7" max="7" width="20" style="1" customWidth="1"/>
    <col min="8" max="8" width="17.85546875" style="1" customWidth="1"/>
    <col min="9" max="16384" width="9.140625" style="1"/>
  </cols>
  <sheetData>
    <row r="1" spans="1:8" s="56" customFormat="1" x14ac:dyDescent="0.35">
      <c r="A1" s="106" t="s">
        <v>17</v>
      </c>
      <c r="B1" s="106"/>
      <c r="C1" s="106"/>
      <c r="D1" s="106"/>
      <c r="E1" s="106"/>
      <c r="F1" s="106"/>
      <c r="G1" s="106"/>
      <c r="H1" s="106"/>
    </row>
    <row r="2" spans="1:8" s="56" customFormat="1" x14ac:dyDescent="0.35">
      <c r="A2" s="106" t="s">
        <v>82</v>
      </c>
      <c r="B2" s="106"/>
      <c r="C2" s="106"/>
      <c r="D2" s="106"/>
      <c r="E2" s="106"/>
      <c r="F2" s="106"/>
      <c r="G2" s="106"/>
      <c r="H2" s="106"/>
    </row>
    <row r="3" spans="1:8" ht="6.75" customHeight="1" x14ac:dyDescent="0.35"/>
    <row r="4" spans="1:8" x14ac:dyDescent="0.35">
      <c r="A4" s="34"/>
      <c r="B4" s="34"/>
      <c r="C4" s="34"/>
      <c r="D4" s="52"/>
      <c r="E4" s="52"/>
      <c r="F4" s="35" t="s">
        <v>8</v>
      </c>
      <c r="G4" s="34" t="s">
        <v>10</v>
      </c>
      <c r="H4" s="34"/>
    </row>
    <row r="5" spans="1:8" x14ac:dyDescent="0.35">
      <c r="A5" s="36" t="s">
        <v>4</v>
      </c>
      <c r="B5" s="36" t="s">
        <v>5</v>
      </c>
      <c r="C5" s="36" t="s">
        <v>6</v>
      </c>
      <c r="D5" s="53" t="s">
        <v>34</v>
      </c>
      <c r="E5" s="53" t="s">
        <v>7</v>
      </c>
      <c r="F5" s="37" t="s">
        <v>9</v>
      </c>
      <c r="G5" s="36" t="s">
        <v>11</v>
      </c>
      <c r="H5" s="36" t="s">
        <v>13</v>
      </c>
    </row>
    <row r="6" spans="1:8" x14ac:dyDescent="0.35">
      <c r="A6" s="38"/>
      <c r="B6" s="38"/>
      <c r="C6" s="38"/>
      <c r="D6" s="54"/>
      <c r="E6" s="54"/>
      <c r="F6" s="39"/>
      <c r="G6" s="38" t="s">
        <v>12</v>
      </c>
      <c r="H6" s="38"/>
    </row>
    <row r="7" spans="1:8" x14ac:dyDescent="0.35">
      <c r="A7" s="40">
        <v>1</v>
      </c>
      <c r="B7" s="41" t="s">
        <v>39</v>
      </c>
      <c r="C7" s="42" t="s">
        <v>19</v>
      </c>
      <c r="D7" s="74" t="s">
        <v>19</v>
      </c>
      <c r="E7" s="72" t="str">
        <f>+D7</f>
        <v>-</v>
      </c>
      <c r="F7" s="72" t="str">
        <f>+D7</f>
        <v>-</v>
      </c>
      <c r="G7" s="42" t="s">
        <v>3</v>
      </c>
      <c r="H7" s="41"/>
    </row>
    <row r="8" spans="1:8" x14ac:dyDescent="0.35">
      <c r="A8" s="43">
        <v>2</v>
      </c>
      <c r="B8" s="44" t="s">
        <v>40</v>
      </c>
      <c r="C8" s="42" t="s">
        <v>19</v>
      </c>
      <c r="D8" s="75" t="s">
        <v>19</v>
      </c>
      <c r="E8" s="45" t="str">
        <f>+D8</f>
        <v>-</v>
      </c>
      <c r="F8" s="45" t="str">
        <f>+D8</f>
        <v>-</v>
      </c>
      <c r="G8" s="42" t="s">
        <v>3</v>
      </c>
      <c r="H8" s="44"/>
    </row>
    <row r="9" spans="1:8" x14ac:dyDescent="0.35">
      <c r="A9" s="43">
        <v>3</v>
      </c>
      <c r="B9" s="44" t="s">
        <v>37</v>
      </c>
      <c r="C9" s="42" t="s">
        <v>3</v>
      </c>
      <c r="D9" s="50" t="s">
        <v>3</v>
      </c>
      <c r="E9" s="50" t="s">
        <v>3</v>
      </c>
      <c r="F9" s="45" t="s">
        <v>3</v>
      </c>
      <c r="G9" s="42" t="s">
        <v>3</v>
      </c>
      <c r="H9" s="44"/>
    </row>
    <row r="10" spans="1:8" x14ac:dyDescent="0.35">
      <c r="A10" s="43">
        <v>4</v>
      </c>
      <c r="B10" s="44" t="s">
        <v>38</v>
      </c>
      <c r="C10" s="42" t="s">
        <v>19</v>
      </c>
      <c r="D10" s="50" t="s">
        <v>3</v>
      </c>
      <c r="E10" s="55" t="str">
        <f>+D10</f>
        <v xml:space="preserve"> -</v>
      </c>
      <c r="F10" s="45" t="str">
        <f>+D10</f>
        <v xml:space="preserve"> -</v>
      </c>
      <c r="G10" s="42" t="s">
        <v>3</v>
      </c>
      <c r="H10" s="46"/>
    </row>
    <row r="11" spans="1:8" x14ac:dyDescent="0.35">
      <c r="A11" s="43">
        <v>5</v>
      </c>
      <c r="B11" s="44" t="s">
        <v>41</v>
      </c>
      <c r="C11" s="42" t="s">
        <v>94</v>
      </c>
      <c r="D11" s="45">
        <f>+พฤศจิกายน!C7+พฤศจิกายน!C10+พฤศจิกายน!C13+พฤศจิกายน!C16+พฤศจิกายน!C19+พฤศจิกายน!C22+พฤศจิกายน!C25</f>
        <v>691529.6</v>
      </c>
      <c r="E11" s="55">
        <f>+พฤศจิกายน!D7+พฤศจิกายน!D10+พฤศจิกายน!D13+พฤศจิกายน!D16+พฤศจิกายน!D19+พฤศจิกายน!D22+พฤศจิกายน!D25</f>
        <v>690549.6</v>
      </c>
      <c r="F11" s="45">
        <f>+E11</f>
        <v>690549.6</v>
      </c>
      <c r="G11" s="45">
        <f>+D11-E11</f>
        <v>980</v>
      </c>
      <c r="H11" s="47"/>
    </row>
    <row r="12" spans="1:8" x14ac:dyDescent="0.35">
      <c r="A12" s="43">
        <v>6</v>
      </c>
      <c r="B12" s="44" t="s">
        <v>36</v>
      </c>
      <c r="C12" s="42" t="s">
        <v>95</v>
      </c>
      <c r="D12" s="45">
        <f>+พฤศจิกายน!C28+พฤศจิกายน!C31+พฤศจิกายน!C34</f>
        <v>46456</v>
      </c>
      <c r="E12" s="55">
        <f>+พฤศจิกายน!D28+พฤศจิกายน!D31+พฤศจิกายน!D34</f>
        <v>46456</v>
      </c>
      <c r="F12" s="45">
        <f>+E12</f>
        <v>46456</v>
      </c>
      <c r="G12" s="42" t="s">
        <v>3</v>
      </c>
      <c r="H12" s="47"/>
    </row>
    <row r="13" spans="1:8" x14ac:dyDescent="0.35">
      <c r="A13" s="43">
        <v>7</v>
      </c>
      <c r="B13" s="44" t="s">
        <v>42</v>
      </c>
      <c r="C13" s="42" t="s">
        <v>19</v>
      </c>
      <c r="D13" s="50" t="s">
        <v>3</v>
      </c>
      <c r="E13" s="45" t="str">
        <f>+D13</f>
        <v xml:space="preserve"> -</v>
      </c>
      <c r="F13" s="45" t="str">
        <f>+E13</f>
        <v xml:space="preserve"> -</v>
      </c>
      <c r="G13" s="42" t="s">
        <v>3</v>
      </c>
      <c r="H13" s="47"/>
    </row>
    <row r="14" spans="1:8" x14ac:dyDescent="0.35">
      <c r="A14" s="43">
        <v>8</v>
      </c>
      <c r="B14" s="44" t="s">
        <v>43</v>
      </c>
      <c r="C14" s="42" t="s">
        <v>19</v>
      </c>
      <c r="D14" s="50" t="s">
        <v>3</v>
      </c>
      <c r="E14" s="50" t="s">
        <v>3</v>
      </c>
      <c r="F14" s="50" t="s">
        <v>3</v>
      </c>
      <c r="G14" s="50" t="s">
        <v>3</v>
      </c>
      <c r="H14" s="47"/>
    </row>
    <row r="15" spans="1:8" x14ac:dyDescent="0.35">
      <c r="A15" s="43">
        <v>9</v>
      </c>
      <c r="B15" s="44" t="s">
        <v>44</v>
      </c>
      <c r="C15" s="42" t="s">
        <v>19</v>
      </c>
      <c r="D15" s="45" t="s">
        <v>19</v>
      </c>
      <c r="E15" s="45" t="s">
        <v>19</v>
      </c>
      <c r="F15" s="45" t="s">
        <v>19</v>
      </c>
      <c r="G15" s="84" t="s">
        <v>3</v>
      </c>
      <c r="H15" s="47"/>
    </row>
    <row r="16" spans="1:8" x14ac:dyDescent="0.35">
      <c r="A16" s="48">
        <v>10</v>
      </c>
      <c r="B16" s="82" t="s">
        <v>45</v>
      </c>
      <c r="C16" s="94" t="s">
        <v>19</v>
      </c>
      <c r="D16" s="95" t="s">
        <v>19</v>
      </c>
      <c r="E16" s="95" t="s">
        <v>19</v>
      </c>
      <c r="F16" s="95" t="s">
        <v>19</v>
      </c>
      <c r="G16" s="96" t="s">
        <v>3</v>
      </c>
      <c r="H16" s="73"/>
    </row>
    <row r="17" spans="2:7" x14ac:dyDescent="0.35">
      <c r="B17" s="1" t="s">
        <v>83</v>
      </c>
    </row>
    <row r="18" spans="2:7" x14ac:dyDescent="0.35">
      <c r="B18" s="1" t="s">
        <v>84</v>
      </c>
    </row>
    <row r="19" spans="2:7" x14ac:dyDescent="0.35">
      <c r="B19" s="1" t="s">
        <v>18</v>
      </c>
    </row>
    <row r="20" spans="2:7" ht="33" customHeight="1" x14ac:dyDescent="0.35">
      <c r="D20" s="83"/>
    </row>
    <row r="21" spans="2:7" x14ac:dyDescent="0.35">
      <c r="F21" s="107" t="s">
        <v>21</v>
      </c>
      <c r="G21" s="107"/>
    </row>
    <row r="22" spans="2:7" x14ac:dyDescent="0.35">
      <c r="F22" s="108" t="s">
        <v>46</v>
      </c>
      <c r="G22" s="108"/>
    </row>
    <row r="23" spans="2:7" x14ac:dyDescent="0.35">
      <c r="F23" s="107" t="s">
        <v>20</v>
      </c>
      <c r="G23" s="107"/>
    </row>
  </sheetData>
  <mergeCells count="5">
    <mergeCell ref="A1:H1"/>
    <mergeCell ref="A2:H2"/>
    <mergeCell ref="F23:G23"/>
    <mergeCell ref="F22:G22"/>
    <mergeCell ref="F21:G21"/>
  </mergeCells>
  <phoneticPr fontId="2" type="noConversion"/>
  <pageMargins left="0.37" right="0.17" top="0.51" bottom="0.64" header="0.36" footer="0.5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8" sqref="M8"/>
    </sheetView>
  </sheetViews>
  <sheetFormatPr defaultRowHeight="21.75" x14ac:dyDescent="0.5"/>
  <sheetData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พฤศจิกายน</vt:lpstr>
      <vt:lpstr>Sheet2</vt:lpstr>
      <vt:lpstr>Sheet1</vt:lpstr>
      <vt:lpstr>พฤศจิกายน!Print_Titles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2019-12-02T06:30:23Z</cp:lastPrinted>
  <dcterms:created xsi:type="dcterms:W3CDTF">2006-08-30T06:08:37Z</dcterms:created>
  <dcterms:modified xsi:type="dcterms:W3CDTF">2019-12-02T08:26:28Z</dcterms:modified>
</cp:coreProperties>
</file>