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กุมภาพันธ์" sheetId="1" r:id="rId1"/>
    <sheet name="Sheet2" sheetId="9" r:id="rId2"/>
  </sheets>
  <definedNames>
    <definedName name="_xlnm.Print_Area" localSheetId="0">กุมภาพันธ์!#REF!</definedName>
    <definedName name="_xlnm.Print_Titles" localSheetId="0">กุมภาพันธ์!$4:$6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G47" i="1"/>
  <c r="G46" i="1"/>
  <c r="G44" i="1"/>
  <c r="G43" i="1"/>
  <c r="E11" i="9"/>
  <c r="D11" i="9"/>
  <c r="G8" i="1"/>
  <c r="G7" i="1"/>
  <c r="G41" i="1" l="1"/>
  <c r="G40" i="1"/>
  <c r="G38" i="1"/>
  <c r="G37" i="1"/>
  <c r="G12" i="9" l="1"/>
  <c r="G35" i="1"/>
  <c r="G34" i="1"/>
  <c r="G26" i="1"/>
  <c r="G25" i="1"/>
  <c r="G23" i="1" l="1"/>
  <c r="G32" i="1" l="1"/>
  <c r="G31" i="1"/>
  <c r="G29" i="1"/>
  <c r="G28" i="1"/>
  <c r="F11" i="9" l="1"/>
  <c r="G22" i="1" l="1"/>
  <c r="F11" i="1" l="1"/>
  <c r="F17" i="1" l="1"/>
  <c r="G14" i="1" l="1"/>
  <c r="E7" i="9"/>
  <c r="F7" i="9"/>
  <c r="E8" i="9"/>
  <c r="F8" i="9"/>
  <c r="E10" i="9"/>
  <c r="F10" i="9"/>
  <c r="E13" i="9"/>
  <c r="F13" i="9" s="1"/>
  <c r="G10" i="1"/>
  <c r="G11" i="1"/>
  <c r="G13" i="1"/>
  <c r="G16" i="1"/>
  <c r="G17" i="1"/>
  <c r="G19" i="1"/>
  <c r="G20" i="1"/>
</calcChain>
</file>

<file path=xl/sharedStrings.xml><?xml version="1.0" encoding="utf-8"?>
<sst xmlns="http://schemas.openxmlformats.org/spreadsheetml/2006/main" count="205" uniqueCount="108">
  <si>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</si>
  <si>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</si>
  <si>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</si>
  <si>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</si>
  <si>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</si>
  <si>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</si>
  <si>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</si>
  <si>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</si>
  <si>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</si>
  <si>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</si>
  <si>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</si>
  <si>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</si>
  <si>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</si>
  <si>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</si>
  <si>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</si>
  <si>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</si>
  <si>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</si>
  <si>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</si>
  <si>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</si>
  <si>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</si>
  <si>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</si>
  <si>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</si>
  <si>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</si>
  <si>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</si>
  <si>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</si>
  <si>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</si>
  <si>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</si>
  <si>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</si>
  <si>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</si>
  <si>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</si>
  <si>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</si>
  <si>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</si>
  <si>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</si>
  <si>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</si>
  <si>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</si>
  <si>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</si>
  <si>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</si>
  <si>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</si>
  <si>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</si>
  <si>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</si>
  <si>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</si>
  <si>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</si>
  <si>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</si>
  <si>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</si>
  <si>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</si>
  <si>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</si>
  <si>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</si>
  <si>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เด็กและเยาวชน</t>
  </si>
  <si>
    <t>หจก.แม็กซ์ซิมัส บิสซีเนส</t>
  </si>
  <si>
    <t>สรุปผลการดำเนินการจัดซื้อจัดจ้างในรอบเดือนกุมภาพันธ์ 2563</t>
  </si>
  <si>
    <t>บริษัท ซัสโก้ จำกัด (มหาชน)</t>
  </si>
  <si>
    <t>ใบสั่งซื้อ เลขที่ CNTR-0077/63</t>
  </si>
  <si>
    <t>ลว. 24 ก.พ. 63</t>
  </si>
  <si>
    <t>จ้างทำป้ายไวนิลประชาสัมพันธ์สำหรับการรับสมัคร</t>
  </si>
  <si>
    <t>เด็กเล็กเพื่อเข้าเรียน ปีการศึกษา 2563</t>
  </si>
  <si>
    <t>ร้านสิชลโฆษณา</t>
  </si>
  <si>
    <t>ลว. 18 ก.พ. 63</t>
  </si>
  <si>
    <t>จ้างตรวจเช็คและซ่อมแซมรถยนต์ส่วนกลาง หมาย</t>
  </si>
  <si>
    <t>ร้านท่าหินการยางและรถยก</t>
  </si>
  <si>
    <t>ใบสั่งจ้าง เลขที่ CNTR-0071/63</t>
  </si>
  <si>
    <t>ใบสั่งจ้าง เลขที่ CNTR-0074/63</t>
  </si>
  <si>
    <t>ลว. 20 ก.พ. 63</t>
  </si>
  <si>
    <t>จ้างเหมาบริการรถไถเกลี่ยหินขนาดไม่น้อยกว่า 70</t>
  </si>
  <si>
    <t>แรงม้า</t>
  </si>
  <si>
    <t>นายพงศธร  ชัยเมือง</t>
  </si>
  <si>
    <t xml:space="preserve">ใบสั่งจ้าง เลขที่ CNTR-0080/63  </t>
  </si>
  <si>
    <t>ลว. 27 ก.พ. 63</t>
  </si>
  <si>
    <t>หจก.สิงห์โยธา คอนสตรัคชั่น</t>
  </si>
  <si>
    <t xml:space="preserve">สัญญาจ้าง เลขที่ CNTR-0067/63  </t>
  </si>
  <si>
    <t>ลว. 3 ก.พ. 63</t>
  </si>
  <si>
    <t>จ้างก่อสร้างถนน คสล. สายศาลาหมู่บ้าน-หมื่นเห็ด</t>
  </si>
  <si>
    <t>ม.10</t>
  </si>
  <si>
    <t xml:space="preserve">สัญญาจ้าง เลขที่ CNTR-0068/63  </t>
  </si>
  <si>
    <t>จ้างก่อสร้าง ถนน คสล. สายต้นไทร-ถนนทางหลวง</t>
  </si>
  <si>
    <t>ชนบท ม.11</t>
  </si>
  <si>
    <t>หจก.จิตติภัณฑ์ ก่อสร้าง</t>
  </si>
  <si>
    <t xml:space="preserve">สัญญาจ้าง เลขที่ CNTR-0069/63  </t>
  </si>
  <si>
    <t>ลว. 4 ก.พ. 63</t>
  </si>
  <si>
    <t>จ้างก่อสร้าง ถนน คสล. สายราชพัสดุ-ต้นไทร ม.11</t>
  </si>
  <si>
    <t xml:space="preserve">สัญญาจ้าง เลขที่ CNTR-0070/63  </t>
  </si>
  <si>
    <t>จ้างก่อสร้าง ถนน คสล. สายวัดเจดีย์-ม่วงข้าวแพง</t>
  </si>
  <si>
    <t>ม.6 และ ม.7</t>
  </si>
  <si>
    <t xml:space="preserve">สัญญาจ้าง เลขที่ CNTR-0072/63  </t>
  </si>
  <si>
    <t>จ้างก่อสร้าง ถนน คสล.สายบ้านนายวิโรจน์-บ้าน</t>
  </si>
  <si>
    <t>นายสมบวน ม.6</t>
  </si>
  <si>
    <t xml:space="preserve">สัญญาจ้าง เลขที่ CNTR-0073/63  </t>
  </si>
  <si>
    <t>จ้างก่อสร้าง ถนน คสล. สายศาลาแท่นทอง ม.5</t>
  </si>
  <si>
    <t>บริษัท นันทวรรธไชย 2002 จำกัด</t>
  </si>
  <si>
    <t xml:space="preserve">สัญญาจ้าง เลขที่ CNTR-0075/63  </t>
  </si>
  <si>
    <t>ลว. 21 ก.พ. 63</t>
  </si>
  <si>
    <t>จ้างก่อสร้าง ถนน คสล.สายม่วงทอง ม.5</t>
  </si>
  <si>
    <t xml:space="preserve">สัญญาจ้าง เลขที่ CNTR-0076/63  </t>
  </si>
  <si>
    <t>ซื้อวัสดุน้ำมันเชื้อเพลิงและหล่อลื่น กองช่าง</t>
  </si>
  <si>
    <t>ประจำเดือนกุมภาพันธ์  2563</t>
  </si>
  <si>
    <t>1</t>
  </si>
  <si>
    <t>ได้นำข้อมูลเกี่ยวกับการจัดซื้อจัดจ้างตามแบบ  สขร.๑   ( ประจำเดือนกุมภาพันธ์ 2563)</t>
  </si>
  <si>
    <t>วันที่  2  เดือน มีนาคม พ.ศ. 2563</t>
  </si>
  <si>
    <t xml:space="preserve">                    เผยแพร่  เมื่อวันที่ 2 มีนาคม 2563  โดยวิธีปิดประกาศ  และที่เว็บไซต์ www.chalong.go.th</t>
  </si>
  <si>
    <t xml:space="preserve">เลขทะเบียน กง 9261 นศ </t>
  </si>
  <si>
    <t>จ้างก่อสร้าง ถนน คสล. สายบ้านนายไพรัช-หัวสะ</t>
  </si>
  <si>
    <t>พานคลองท่าทน ม.10</t>
  </si>
  <si>
    <t>จ้างก่อสร้าง ถนน คสล.สายสามแยกวิชิต-คลองท่า</t>
  </si>
  <si>
    <t>ทน ม.2</t>
  </si>
  <si>
    <t xml:space="preserve">สัญญาจ้าง เลขที่ CNTR-0078/63  </t>
  </si>
  <si>
    <t>จ้างก่อสร้าง ถนน คสล.สายบ้านนายภักดี-ควนไม้ไผ่</t>
  </si>
  <si>
    <t>ม.2</t>
  </si>
  <si>
    <t xml:space="preserve">สัญญาจ้าง เลขที่ CNTR-0079/63  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</si>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</sst>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7" fontId="7" fillId="0" borderId="8" xfId="0" quotePrefix="1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47" sqref="F47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2" t="s">
        <v>49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16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4" t="s">
        <v>96</v>
      </c>
      <c r="B3" s="104"/>
      <c r="C3" s="104"/>
      <c r="D3" s="104"/>
      <c r="E3" s="104"/>
      <c r="F3" s="104"/>
      <c r="G3" s="104"/>
      <c r="H3" s="104"/>
      <c r="I3" s="104"/>
    </row>
    <row r="4" spans="1:9" s="4" customFormat="1" ht="19.5" x14ac:dyDescent="0.3">
      <c r="A4" s="58" t="s">
        <v>0</v>
      </c>
      <c r="B4" s="100" t="s">
        <v>22</v>
      </c>
      <c r="C4" s="96" t="s">
        <v>33</v>
      </c>
      <c r="D4" s="100" t="s">
        <v>23</v>
      </c>
      <c r="E4" s="98" t="s">
        <v>24</v>
      </c>
      <c r="F4" s="2" t="s">
        <v>25</v>
      </c>
      <c r="G4" s="3" t="s">
        <v>27</v>
      </c>
      <c r="H4" s="100" t="s">
        <v>29</v>
      </c>
      <c r="I4" s="85" t="s">
        <v>30</v>
      </c>
    </row>
    <row r="5" spans="1:9" s="4" customFormat="1" ht="19.5" x14ac:dyDescent="0.3">
      <c r="A5" s="59" t="s">
        <v>1</v>
      </c>
      <c r="B5" s="103"/>
      <c r="C5" s="97"/>
      <c r="D5" s="103"/>
      <c r="E5" s="99"/>
      <c r="F5" s="5" t="s">
        <v>26</v>
      </c>
      <c r="G5" s="6" t="s">
        <v>28</v>
      </c>
      <c r="H5" s="101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92</v>
      </c>
      <c r="C7" s="66">
        <v>100000</v>
      </c>
      <c r="D7" s="67">
        <v>100000</v>
      </c>
      <c r="E7" s="13" t="s">
        <v>35</v>
      </c>
      <c r="F7" s="89" t="s">
        <v>50</v>
      </c>
      <c r="G7" s="57" t="str">
        <f>+F7</f>
        <v>บริษัท ซัสโก้ จำกัด (มหาชน)</v>
      </c>
      <c r="H7" s="14" t="s">
        <v>2</v>
      </c>
      <c r="I7" s="14" t="s">
        <v>51</v>
      </c>
    </row>
    <row r="8" spans="1:9" s="15" customFormat="1" ht="18.75" x14ac:dyDescent="0.3">
      <c r="A8" s="62"/>
      <c r="B8" s="17"/>
      <c r="C8" s="18"/>
      <c r="D8" s="25"/>
      <c r="E8" s="16"/>
      <c r="F8" s="49">
        <v>100000</v>
      </c>
      <c r="G8" s="49">
        <f>+F8</f>
        <v>100000</v>
      </c>
      <c r="H8" s="20" t="s">
        <v>14</v>
      </c>
      <c r="I8" s="20" t="s">
        <v>52</v>
      </c>
    </row>
    <row r="9" spans="1:9" s="15" customFormat="1" ht="18.75" x14ac:dyDescent="0.3">
      <c r="A9" s="63"/>
      <c r="B9" s="26"/>
      <c r="C9" s="22"/>
      <c r="D9" s="21"/>
      <c r="E9" s="21"/>
      <c r="F9" s="27"/>
      <c r="G9" s="21"/>
      <c r="H9" s="23" t="s">
        <v>15</v>
      </c>
      <c r="I9" s="28"/>
    </row>
    <row r="10" spans="1:9" s="77" customFormat="1" ht="18.75" x14ac:dyDescent="0.3">
      <c r="A10" s="32">
        <v>2</v>
      </c>
      <c r="B10" s="71" t="s">
        <v>53</v>
      </c>
      <c r="C10" s="66">
        <v>1000</v>
      </c>
      <c r="D10" s="67">
        <v>864</v>
      </c>
      <c r="E10" s="32" t="s">
        <v>35</v>
      </c>
      <c r="F10" s="87" t="s">
        <v>55</v>
      </c>
      <c r="G10" s="57" t="str">
        <f>+F10</f>
        <v>ร้านสิชลโฆษณา</v>
      </c>
      <c r="H10" s="76" t="s">
        <v>2</v>
      </c>
      <c r="I10" s="14" t="s">
        <v>59</v>
      </c>
    </row>
    <row r="11" spans="1:9" s="77" customFormat="1" ht="18.75" x14ac:dyDescent="0.3">
      <c r="A11" s="64"/>
      <c r="B11" s="17" t="s">
        <v>54</v>
      </c>
      <c r="C11" s="68"/>
      <c r="D11" s="69"/>
      <c r="E11" s="62"/>
      <c r="F11" s="49">
        <f>+D10</f>
        <v>864</v>
      </c>
      <c r="G11" s="49">
        <f>+F11</f>
        <v>864</v>
      </c>
      <c r="H11" s="78" t="s">
        <v>14</v>
      </c>
      <c r="I11" s="20" t="s">
        <v>56</v>
      </c>
    </row>
    <row r="12" spans="1:9" s="77" customFormat="1" ht="18.75" x14ac:dyDescent="0.3">
      <c r="A12" s="63"/>
      <c r="B12" s="26" t="s">
        <v>47</v>
      </c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57</v>
      </c>
      <c r="C13" s="66">
        <v>15000</v>
      </c>
      <c r="D13" s="67">
        <v>14510</v>
      </c>
      <c r="E13" s="13" t="s">
        <v>35</v>
      </c>
      <c r="F13" s="89" t="s">
        <v>58</v>
      </c>
      <c r="G13" s="57" t="str">
        <f>+F13</f>
        <v>ร้านท่าหินการยางและรถยก</v>
      </c>
      <c r="H13" s="14" t="s">
        <v>2</v>
      </c>
      <c r="I13" s="14" t="s">
        <v>60</v>
      </c>
    </row>
    <row r="14" spans="1:9" s="15" customFormat="1" ht="18.75" x14ac:dyDescent="0.3">
      <c r="A14" s="64"/>
      <c r="B14" s="17" t="s">
        <v>98</v>
      </c>
      <c r="C14" s="18"/>
      <c r="D14" s="25"/>
      <c r="E14" s="16"/>
      <c r="F14" s="49">
        <v>14510</v>
      </c>
      <c r="G14" s="49">
        <f>+F14</f>
        <v>14510</v>
      </c>
      <c r="H14" s="20" t="s">
        <v>14</v>
      </c>
      <c r="I14" s="20" t="s">
        <v>61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62</v>
      </c>
      <c r="C16" s="66">
        <v>15000</v>
      </c>
      <c r="D16" s="67">
        <v>15000</v>
      </c>
      <c r="E16" s="13" t="s">
        <v>35</v>
      </c>
      <c r="F16" s="89" t="s">
        <v>64</v>
      </c>
      <c r="G16" s="90" t="str">
        <f>+F16</f>
        <v>นายพงศธร  ชัยเมือง</v>
      </c>
      <c r="H16" s="14" t="s">
        <v>2</v>
      </c>
      <c r="I16" s="14" t="s">
        <v>65</v>
      </c>
    </row>
    <row r="17" spans="1:9" s="15" customFormat="1" ht="18.75" x14ac:dyDescent="0.3">
      <c r="A17" s="64"/>
      <c r="B17" s="17" t="s">
        <v>63</v>
      </c>
      <c r="C17" s="18"/>
      <c r="D17" s="25"/>
      <c r="E17" s="16"/>
      <c r="F17" s="49">
        <f>+D16</f>
        <v>15000</v>
      </c>
      <c r="G17" s="49">
        <f>+F17</f>
        <v>15000</v>
      </c>
      <c r="H17" s="20" t="s">
        <v>14</v>
      </c>
      <c r="I17" s="20" t="s">
        <v>66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99</v>
      </c>
      <c r="C19" s="29">
        <v>488000</v>
      </c>
      <c r="D19" s="24">
        <v>484000</v>
      </c>
      <c r="E19" s="13" t="s">
        <v>35</v>
      </c>
      <c r="F19" s="91" t="s">
        <v>67</v>
      </c>
      <c r="G19" s="91" t="str">
        <f>+F19</f>
        <v>หจก.สิงห์โยธา คอนสตรัคชั่น</v>
      </c>
      <c r="H19" s="14" t="s">
        <v>2</v>
      </c>
      <c r="I19" s="14" t="s">
        <v>68</v>
      </c>
    </row>
    <row r="20" spans="1:9" s="15" customFormat="1" ht="18.75" x14ac:dyDescent="0.3">
      <c r="A20" s="62"/>
      <c r="B20" s="92" t="s">
        <v>100</v>
      </c>
      <c r="C20" s="18"/>
      <c r="D20" s="25"/>
      <c r="E20" s="16"/>
      <c r="F20" s="19">
        <v>483000</v>
      </c>
      <c r="G20" s="19">
        <f>+F20</f>
        <v>483000</v>
      </c>
      <c r="H20" s="20" t="s">
        <v>14</v>
      </c>
      <c r="I20" s="20" t="s">
        <v>69</v>
      </c>
    </row>
    <row r="21" spans="1:9" s="15" customFormat="1" ht="18.75" x14ac:dyDescent="0.3">
      <c r="A21" s="63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70</v>
      </c>
      <c r="C22" s="29">
        <v>487000</v>
      </c>
      <c r="D22" s="24">
        <v>462000</v>
      </c>
      <c r="E22" s="13" t="s">
        <v>35</v>
      </c>
      <c r="F22" s="91" t="s">
        <v>67</v>
      </c>
      <c r="G22" s="88" t="str">
        <f>+F22</f>
        <v>หจก.สิงห์โยธา คอนสตรัคชั่น</v>
      </c>
      <c r="H22" s="14" t="s">
        <v>2</v>
      </c>
      <c r="I22" s="14" t="s">
        <v>72</v>
      </c>
    </row>
    <row r="23" spans="1:9" x14ac:dyDescent="0.35">
      <c r="A23" s="62"/>
      <c r="B23" s="17" t="s">
        <v>71</v>
      </c>
      <c r="C23" s="18"/>
      <c r="D23" s="25"/>
      <c r="E23" s="16"/>
      <c r="F23" s="19">
        <v>460000</v>
      </c>
      <c r="G23" s="19">
        <f>+F23</f>
        <v>460000</v>
      </c>
      <c r="H23" s="20" t="s">
        <v>14</v>
      </c>
      <c r="I23" s="20" t="s">
        <v>69</v>
      </c>
    </row>
    <row r="24" spans="1:9" x14ac:dyDescent="0.35">
      <c r="A24" s="63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73</v>
      </c>
      <c r="C25" s="29">
        <v>487000</v>
      </c>
      <c r="D25" s="24">
        <v>450000</v>
      </c>
      <c r="E25" s="13" t="s">
        <v>35</v>
      </c>
      <c r="F25" s="91" t="s">
        <v>75</v>
      </c>
      <c r="G25" s="91" t="str">
        <f>+F25</f>
        <v>หจก.จิตติภัณฑ์ ก่อสร้าง</v>
      </c>
      <c r="H25" s="14" t="s">
        <v>2</v>
      </c>
      <c r="I25" s="14" t="s">
        <v>76</v>
      </c>
    </row>
    <row r="26" spans="1:9" x14ac:dyDescent="0.35">
      <c r="A26" s="62"/>
      <c r="B26" s="17" t="s">
        <v>74</v>
      </c>
      <c r="C26" s="18"/>
      <c r="D26" s="25"/>
      <c r="E26" s="16"/>
      <c r="F26" s="19">
        <v>450000</v>
      </c>
      <c r="G26" s="19">
        <f>+F26</f>
        <v>450000</v>
      </c>
      <c r="H26" s="20" t="s">
        <v>14</v>
      </c>
      <c r="I26" s="20" t="s">
        <v>77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78</v>
      </c>
      <c r="C28" s="29">
        <v>488000</v>
      </c>
      <c r="D28" s="24">
        <v>440000</v>
      </c>
      <c r="E28" s="13" t="s">
        <v>35</v>
      </c>
      <c r="F28" s="91" t="s">
        <v>75</v>
      </c>
      <c r="G28" s="88" t="str">
        <f>+F28</f>
        <v>หจก.จิตติภัณฑ์ ก่อสร้าง</v>
      </c>
      <c r="H28" s="14" t="s">
        <v>2</v>
      </c>
      <c r="I28" s="14" t="s">
        <v>79</v>
      </c>
    </row>
    <row r="29" spans="1:9" x14ac:dyDescent="0.35">
      <c r="A29" s="62"/>
      <c r="B29" s="17"/>
      <c r="C29" s="18"/>
      <c r="D29" s="25"/>
      <c r="E29" s="16"/>
      <c r="F29" s="19">
        <v>440000</v>
      </c>
      <c r="G29" s="19">
        <f>+F29</f>
        <v>440000</v>
      </c>
      <c r="H29" s="20" t="s">
        <v>14</v>
      </c>
      <c r="I29" s="20" t="s">
        <v>77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80</v>
      </c>
      <c r="C31" s="29">
        <v>487000</v>
      </c>
      <c r="D31" s="24">
        <v>452000</v>
      </c>
      <c r="E31" s="13" t="s">
        <v>35</v>
      </c>
      <c r="F31" s="91" t="s">
        <v>48</v>
      </c>
      <c r="G31" s="88" t="str">
        <f>+F31</f>
        <v>หจก.แม็กซ์ซิมัส บิสซีเนส</v>
      </c>
      <c r="H31" s="14" t="s">
        <v>2</v>
      </c>
      <c r="I31" s="14" t="s">
        <v>82</v>
      </c>
    </row>
    <row r="32" spans="1:9" x14ac:dyDescent="0.35">
      <c r="A32" s="62"/>
      <c r="B32" s="17" t="s">
        <v>81</v>
      </c>
      <c r="C32" s="18"/>
      <c r="D32" s="25"/>
      <c r="E32" s="16"/>
      <c r="F32" s="19">
        <v>452000</v>
      </c>
      <c r="G32" s="19">
        <f>+F32</f>
        <v>452000</v>
      </c>
      <c r="H32" s="20" t="s">
        <v>14</v>
      </c>
      <c r="I32" s="20" t="s">
        <v>61</v>
      </c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83</v>
      </c>
      <c r="C34" s="29">
        <v>487000</v>
      </c>
      <c r="D34" s="24">
        <v>455000</v>
      </c>
      <c r="E34" s="13" t="s">
        <v>35</v>
      </c>
      <c r="F34" s="91" t="s">
        <v>48</v>
      </c>
      <c r="G34" s="88" t="str">
        <f>+F34</f>
        <v>หจก.แม็กซ์ซิมัส บิสซีเนส</v>
      </c>
      <c r="H34" s="14" t="s">
        <v>2</v>
      </c>
      <c r="I34" s="14" t="s">
        <v>85</v>
      </c>
    </row>
    <row r="35" spans="1:9" x14ac:dyDescent="0.35">
      <c r="A35" s="62"/>
      <c r="B35" s="17" t="s">
        <v>84</v>
      </c>
      <c r="C35" s="18"/>
      <c r="D35" s="25"/>
      <c r="E35" s="16"/>
      <c r="F35" s="19">
        <v>455000</v>
      </c>
      <c r="G35" s="19">
        <f>+F35</f>
        <v>455000</v>
      </c>
      <c r="H35" s="20" t="s">
        <v>14</v>
      </c>
      <c r="I35" s="20" t="s">
        <v>61</v>
      </c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86</v>
      </c>
      <c r="C37" s="29">
        <v>430000</v>
      </c>
      <c r="D37" s="24">
        <v>388000</v>
      </c>
      <c r="E37" s="13" t="s">
        <v>35</v>
      </c>
      <c r="F37" s="91" t="s">
        <v>87</v>
      </c>
      <c r="G37" s="88" t="str">
        <f>+F37</f>
        <v>บริษัท นันทวรรธไชย 2002 จำกัด</v>
      </c>
      <c r="H37" s="14" t="s">
        <v>2</v>
      </c>
      <c r="I37" s="14" t="s">
        <v>88</v>
      </c>
    </row>
    <row r="38" spans="1:9" x14ac:dyDescent="0.35">
      <c r="A38" s="62"/>
      <c r="B38" s="17"/>
      <c r="C38" s="18"/>
      <c r="D38" s="25"/>
      <c r="E38" s="16"/>
      <c r="F38" s="19">
        <v>387000</v>
      </c>
      <c r="G38" s="19">
        <f>+F38</f>
        <v>387000</v>
      </c>
      <c r="H38" s="20" t="s">
        <v>14</v>
      </c>
      <c r="I38" s="20" t="s">
        <v>89</v>
      </c>
    </row>
    <row r="39" spans="1:9" x14ac:dyDescent="0.35">
      <c r="A39" s="63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90</v>
      </c>
      <c r="C40" s="29">
        <v>488000</v>
      </c>
      <c r="D40" s="24">
        <v>446000</v>
      </c>
      <c r="E40" s="13" t="s">
        <v>35</v>
      </c>
      <c r="F40" s="91" t="s">
        <v>87</v>
      </c>
      <c r="G40" s="88" t="str">
        <f>+F40</f>
        <v>บริษัท นันทวรรธไชย 2002 จำกัด</v>
      </c>
      <c r="H40" s="14" t="s">
        <v>2</v>
      </c>
      <c r="I40" s="14" t="s">
        <v>91</v>
      </c>
    </row>
    <row r="41" spans="1:9" x14ac:dyDescent="0.35">
      <c r="A41" s="62"/>
      <c r="B41" s="17"/>
      <c r="C41" s="18"/>
      <c r="D41" s="25"/>
      <c r="E41" s="16"/>
      <c r="F41" s="19">
        <v>445000</v>
      </c>
      <c r="G41" s="19">
        <f>+F41</f>
        <v>445000</v>
      </c>
      <c r="H41" s="20" t="s">
        <v>14</v>
      </c>
      <c r="I41" s="20" t="s">
        <v>89</v>
      </c>
    </row>
    <row r="42" spans="1:9" x14ac:dyDescent="0.35">
      <c r="A42" s="63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101</v>
      </c>
      <c r="C43" s="29">
        <v>487000</v>
      </c>
      <c r="D43" s="24">
        <v>440000</v>
      </c>
      <c r="E43" s="13" t="s">
        <v>35</v>
      </c>
      <c r="F43" s="91" t="s">
        <v>75</v>
      </c>
      <c r="G43" s="88" t="str">
        <f>+F43</f>
        <v>หจก.จิตติภัณฑ์ ก่อสร้าง</v>
      </c>
      <c r="H43" s="14" t="s">
        <v>2</v>
      </c>
      <c r="I43" s="14" t="s">
        <v>103</v>
      </c>
    </row>
    <row r="44" spans="1:9" x14ac:dyDescent="0.35">
      <c r="A44" s="62"/>
      <c r="B44" s="17" t="s">
        <v>102</v>
      </c>
      <c r="C44" s="18"/>
      <c r="D44" s="25"/>
      <c r="E44" s="16"/>
      <c r="F44" s="19">
        <v>440000</v>
      </c>
      <c r="G44" s="19">
        <f>+F44</f>
        <v>440000</v>
      </c>
      <c r="H44" s="20" t="s">
        <v>14</v>
      </c>
      <c r="I44" s="20" t="s">
        <v>52</v>
      </c>
    </row>
    <row r="45" spans="1:9" x14ac:dyDescent="0.35">
      <c r="A45" s="63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104</v>
      </c>
      <c r="C46" s="29">
        <v>487000</v>
      </c>
      <c r="D46" s="24">
        <v>440000</v>
      </c>
      <c r="E46" s="13" t="s">
        <v>35</v>
      </c>
      <c r="F46" s="91" t="s">
        <v>75</v>
      </c>
      <c r="G46" s="88" t="str">
        <f>+F46</f>
        <v>หจก.จิตติภัณฑ์ ก่อสร้าง</v>
      </c>
      <c r="H46" s="14" t="s">
        <v>2</v>
      </c>
      <c r="I46" s="14" t="s">
        <v>106</v>
      </c>
    </row>
    <row r="47" spans="1:9" x14ac:dyDescent="0.35">
      <c r="A47" s="62"/>
      <c r="B47" s="17" t="s">
        <v>105</v>
      </c>
      <c r="C47" s="18"/>
      <c r="D47" s="25"/>
      <c r="E47" s="16"/>
      <c r="F47" s="19">
        <v>440000</v>
      </c>
      <c r="G47" s="19">
        <f>+F47</f>
        <v>440000</v>
      </c>
      <c r="H47" s="20" t="s">
        <v>14</v>
      </c>
      <c r="I47" s="20" t="s">
        <v>52</v>
      </c>
    </row>
    <row r="48" spans="1:9" x14ac:dyDescent="0.35">
      <c r="A48" s="63"/>
      <c r="B48" s="26"/>
      <c r="C48" s="22"/>
      <c r="D48" s="21"/>
      <c r="E48" s="21"/>
      <c r="F48" s="27"/>
      <c r="G48" s="21"/>
      <c r="H48" s="23" t="s">
        <v>15</v>
      </c>
      <c r="I48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C13" sqref="C13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5" t="s">
        <v>17</v>
      </c>
      <c r="B1" s="105"/>
      <c r="C1" s="105"/>
      <c r="D1" s="105"/>
      <c r="E1" s="105"/>
      <c r="F1" s="105"/>
      <c r="G1" s="105"/>
      <c r="H1" s="105"/>
    </row>
    <row r="2" spans="1:8" s="56" customFormat="1" x14ac:dyDescent="0.35">
      <c r="A2" s="105" t="s">
        <v>93</v>
      </c>
      <c r="B2" s="105"/>
      <c r="C2" s="105"/>
      <c r="D2" s="105"/>
      <c r="E2" s="105"/>
      <c r="F2" s="105"/>
      <c r="G2" s="105"/>
      <c r="H2" s="105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94</v>
      </c>
      <c r="D11" s="45">
        <f>+กุมภาพันธ์!C7</f>
        <v>100000</v>
      </c>
      <c r="E11" s="55">
        <f>+กุมภาพันธ์!D7</f>
        <v>100000</v>
      </c>
      <c r="F11" s="45">
        <f>+E11</f>
        <v>100000</v>
      </c>
      <c r="G11" s="42" t="s">
        <v>3</v>
      </c>
      <c r="H11" s="47"/>
    </row>
    <row r="12" spans="1:8" x14ac:dyDescent="0.35">
      <c r="A12" s="43">
        <v>6</v>
      </c>
      <c r="B12" s="44" t="s">
        <v>36</v>
      </c>
      <c r="C12" s="42" t="s">
        <v>107</v>
      </c>
      <c r="D12" s="45">
        <f>+กุมภาพันธ์!C10+กุมภาพันธ์!C13+กุมภาพันธ์!C16+กุมภาพันธ์!C19+กุมภาพันธ์!C22+กุมภาพันธ์!C25+กุมภาพันธ์!C28+กุมภาพันธ์!C31+กุมภาพันธ์!C34+กุมภาพันธ์!C37+กุมภาพันธ์!C40+กุมภาพันธ์!C43+กุมภาพันธ์!C46</f>
        <v>4847000</v>
      </c>
      <c r="E12" s="55">
        <f>+กุมภาพันธ์!D10+กุมภาพันธ์!D13+กุมภาพันธ์!D16+กุมภาพันธ์!D19+กุมภาพันธ์!D22+กุมภาพันธ์!D25+กุมภาพันธ์!D28+กุมภาพันธ์!D31+กุมภาพันธ์!D34+กุมภาพันธ์!D37+กุมภาพันธ์!D40+กุมภาพันธ์!D43+กุมภาพันธ์!D46</f>
        <v>4487374</v>
      </c>
      <c r="F12" s="45">
        <f>+กุมภาพันธ์!F11+กุมภาพันธ์!F14+กุมภาพันธ์!F17+กุมภาพันธ์!F20+กุมภาพันธ์!F23+กุมภาพันธ์!F26+กุมภาพันธ์!F29+กุมภาพันธ์!F32+กุมภาพันธ์!F35+กุมภาพันธ์!F38+กุมภาพันธ์!F41+กุมภาพันธ์!F44+กุมภาพันธ์!F47</f>
        <v>4482374</v>
      </c>
      <c r="G12" s="45">
        <f>+D12-E12</f>
        <v>359626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3" t="s">
        <v>19</v>
      </c>
      <c r="D16" s="94" t="s">
        <v>19</v>
      </c>
      <c r="E16" s="94" t="s">
        <v>19</v>
      </c>
      <c r="F16" s="94" t="s">
        <v>19</v>
      </c>
      <c r="G16" s="95" t="s">
        <v>3</v>
      </c>
      <c r="H16" s="73"/>
    </row>
    <row r="17" spans="2:7" x14ac:dyDescent="0.35">
      <c r="B17" s="1" t="s">
        <v>95</v>
      </c>
    </row>
    <row r="18" spans="2:7" x14ac:dyDescent="0.35">
      <c r="B18" s="1" t="s">
        <v>97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6" t="s">
        <v>21</v>
      </c>
      <c r="G21" s="106"/>
    </row>
    <row r="22" spans="2:7" x14ac:dyDescent="0.35">
      <c r="F22" s="107" t="s">
        <v>46</v>
      </c>
      <c r="G22" s="107"/>
    </row>
    <row r="23" spans="2:7" x14ac:dyDescent="0.35">
      <c r="F23" s="106" t="s">
        <v>20</v>
      </c>
      <c r="G23" s="106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กุมภาพันธ์</vt:lpstr>
      <vt:lpstr>Sheet2</vt:lpstr>
      <vt:lpstr>กุมภาพันธ์!Print_Titles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2020-03-02T07:46:38Z</cp:lastPrinted>
  <dcterms:created xsi:type="dcterms:W3CDTF">2006-08-30T06:08:37Z</dcterms:created>
  <dcterms:modified xsi:type="dcterms:W3CDTF">2020-03-04T08:39:44Z</dcterms:modified>
</cp:coreProperties>
</file>