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 activeTab="1"/>
  </bookViews>
  <sheets>
    <sheet name="ตุลาคม" sheetId="1" r:id="rId1"/>
    <sheet name="Sheet2" sheetId="9" r:id="rId2"/>
  </sheets>
  <definedNames>
    <definedName name="_xlnm.Print_Titles" localSheetId="0">ตุลาคม!$4:$6</definedName>
  </definedNames>
  <calcPr calcId="152511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8" i="1" l="1"/>
  <c r="G7" i="1"/>
  <c r="G12" i="9" l="1"/>
  <c r="G35" i="1"/>
  <c r="G34" i="1"/>
  <c r="G26" i="1"/>
  <c r="G25" i="1"/>
  <c r="G23" i="1" l="1"/>
  <c r="G32" i="1" l="1"/>
  <c r="G31" i="1"/>
  <c r="G29" i="1"/>
  <c r="G28" i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<sst xmlns="http://schemas.openxmlformats.org/spreadsheetml/2006/main" count="167" uniqueCount="93">
  <si>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</si>
  <si>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</si>
  <si>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</si>
  <si>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</si>
  <si>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</si>
  <si>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</si>
  <si>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</si>
  <si>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</si>
  <si>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</si>
  <si>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</si>
  <si>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</si>
  <si>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</si>
  <si>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</si>
  <si>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</si>
  <si>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</si>
  <si>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</si>
  <si>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</si>
  <si>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</si>
  <si>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</si>
  <si>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</si>
  <si>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</si>
  <si>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</si>
  <si>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</si>
  <si>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</si>
  <si>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</si>
  <si>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</si>
  <si>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</si>
  <si>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</si>
  <si>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</si>
  <si>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</si>
  <si>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</si>
  <si>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</si>
  <si>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</si>
  <si>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</si>
  <si>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</si>
  <si>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</si>
  <si>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</si>
  <si>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</si>
  <si>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</si>
  <si>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</si>
  <si>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</si>
  <si>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</si>
  <si>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</si>
  <si>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</si>
  <si>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</si>
  <si>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</si>
  <si>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</si>
  <si>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สิชล ก๊อปปี้</t>
  </si>
  <si>
    <t>บริษัท ซัสโก้ จำกัด (มหาชน)</t>
  </si>
  <si>
    <t>หจก.เอส.ซี.ไทร์</t>
  </si>
  <si>
    <t>จ้างซ่อมแซมรถตักหน้า-ขุดหลัง หมายเลขทะเบียน</t>
  </si>
  <si>
    <t>ตค 1867</t>
  </si>
  <si>
    <t>หจก.จิตติภัณฑ์ก่อสร้าง</t>
  </si>
  <si>
    <t>ได้นำข้อมูลเกี่ยวกับการจัดซื้อจัดจ้างตามแบบ  สขร.๑   ( ประจำเดือนกันยายน 2563)</t>
  </si>
  <si>
    <t>สรุปผลการดำเนินการจัดซื้อจัดจ้างในรอบเดือนตุลาคม 2563</t>
  </si>
  <si>
    <t>วันที่  2  เดือน พฤศจิกายน พ.ศ. 2563</t>
  </si>
  <si>
    <t>ใบสั่งซื้อ เลขที่ CNTR-0003/64</t>
  </si>
  <si>
    <t>ลว. 1 ต.ค. 63</t>
  </si>
  <si>
    <t>ซื้อวัสดุน้ำมันเชื้อเพลิงและหล่อลื่น สำนักงานปลัด</t>
  </si>
  <si>
    <t>ซื้อวัสดุน้ำมันเชื้อเพลิงและหล่อลื่น กองช่าง</t>
  </si>
  <si>
    <t>ใบสั่งซื้อ เลขที่ CNTR-0004/64</t>
  </si>
  <si>
    <t>ซื้อวัสดุน้ำมันเชื้อเพลิงและหล่อลื่น (น้ำมันไฮดรอลิค</t>
  </si>
  <si>
    <t>น้ำมันจาระบี)</t>
  </si>
  <si>
    <t>อนันชัยสิชลกลการ</t>
  </si>
  <si>
    <t>ใบสั่งซื้อ เลขที่ CNTR-0011/64</t>
  </si>
  <si>
    <t>ลว. 26 ต.ค. 63</t>
  </si>
  <si>
    <t>จ้างเหมาบริการทำความสะอาด อบต.ฉลอง</t>
  </si>
  <si>
    <t>นางสาววรรณวิศา  แก้วทะนัง</t>
  </si>
  <si>
    <t xml:space="preserve">ใบสั่งจ้าง เลขที่ CNTR-0002/64  </t>
  </si>
  <si>
    <t>ค่าถ่ายเอกสาร ค่าเย็บหนังสือหรือเข้าปกหนังสือ</t>
  </si>
  <si>
    <t xml:space="preserve">ใบสั่งจ้าง เลขที่ CNTR-0007/64  </t>
  </si>
  <si>
    <t>ลว. 16 ต.ค. 63</t>
  </si>
  <si>
    <t xml:space="preserve">จ้างตรวจเช็คและซ่อมแซม รถยนต์ส่วนกลาง </t>
  </si>
  <si>
    <t>หมายเลขทะเบียน กง 9261 นศ</t>
  </si>
  <si>
    <t xml:space="preserve">ใบสั่งซื้อ เลขที่ CNTR-0008/64  </t>
  </si>
  <si>
    <t>ลว. 21 ต.ค. 63</t>
  </si>
  <si>
    <t>เช่าพื้นที่เว็บไซด์และต่ออายุโดเมนเนมรายปี</t>
  </si>
  <si>
    <t>(ตุลาคม 2563 - กันยายน 2564)</t>
  </si>
  <si>
    <t>บริษัท ซีเจ เวิลด์</t>
  </si>
  <si>
    <t xml:space="preserve">ใบสั่งจ้าง เลขที่ CNTR-0010/64  </t>
  </si>
  <si>
    <t xml:space="preserve">ใบสั่งจ้าง เลขที่ CNTR-0001/64  </t>
  </si>
  <si>
    <t>จ้างก่อสร้าง ถนน คสล.สายสามแยกวิชิต-คลองท่า</t>
  </si>
  <si>
    <t>ทน ม.2 ต.ฉลอง</t>
  </si>
  <si>
    <t>หจก.รุ่งอนันไชย คอนตรัคชั่น</t>
  </si>
  <si>
    <t xml:space="preserve">สัญญาจ้าง เลขที่ CNTR-0005/64  </t>
  </si>
  <si>
    <t>ลว. 6 ต.ค. 63</t>
  </si>
  <si>
    <t>จ้างก่อสร้าง ถนน คสล.สายม่วงทอง ม.5</t>
  </si>
  <si>
    <t xml:space="preserve">สัญญาจ้าง เลขที่ CNTR-0006/64  </t>
  </si>
  <si>
    <t>ลว. 9 ต.ค. 63</t>
  </si>
  <si>
    <t>ประจำเดือนตุลาคม  2563</t>
  </si>
  <si>
    <t xml:space="preserve">                    เผยแพร่  เมื่อวันที่ 2 พฤศจิกายน 2563  โดยวิธีปิดประกาศ  และที่เว็บไซต์ www.chalong.go.th</t>
  </si>
  <si>
    <t>3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</si>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</sst>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zoomScaleSheetLayoutView="10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2" t="s">
        <v>54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16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4" t="s">
        <v>55</v>
      </c>
      <c r="B3" s="104"/>
      <c r="C3" s="104"/>
      <c r="D3" s="104"/>
      <c r="E3" s="104"/>
      <c r="F3" s="104"/>
      <c r="G3" s="104"/>
      <c r="H3" s="104"/>
      <c r="I3" s="104"/>
    </row>
    <row r="4" spans="1:9" s="4" customFormat="1" ht="19.5" x14ac:dyDescent="0.3">
      <c r="A4" s="58" t="s">
        <v>0</v>
      </c>
      <c r="B4" s="100" t="s">
        <v>22</v>
      </c>
      <c r="C4" s="96" t="s">
        <v>33</v>
      </c>
      <c r="D4" s="100" t="s">
        <v>23</v>
      </c>
      <c r="E4" s="98" t="s">
        <v>24</v>
      </c>
      <c r="F4" s="2" t="s">
        <v>25</v>
      </c>
      <c r="G4" s="3" t="s">
        <v>27</v>
      </c>
      <c r="H4" s="100" t="s">
        <v>29</v>
      </c>
      <c r="I4" s="85" t="s">
        <v>30</v>
      </c>
    </row>
    <row r="5" spans="1:9" s="4" customFormat="1" ht="19.5" x14ac:dyDescent="0.3">
      <c r="A5" s="59" t="s">
        <v>1</v>
      </c>
      <c r="B5" s="103"/>
      <c r="C5" s="97"/>
      <c r="D5" s="103"/>
      <c r="E5" s="99"/>
      <c r="F5" s="5" t="s">
        <v>26</v>
      </c>
      <c r="G5" s="6" t="s">
        <v>28</v>
      </c>
      <c r="H5" s="101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58</v>
      </c>
      <c r="C7" s="66">
        <v>100000</v>
      </c>
      <c r="D7" s="67">
        <v>100000</v>
      </c>
      <c r="E7" s="13" t="s">
        <v>35</v>
      </c>
      <c r="F7" s="88" t="s">
        <v>48</v>
      </c>
      <c r="G7" s="57" t="str">
        <f>+F7</f>
        <v>บริษัท ซัสโก้ จำกัด (มหาชน)</v>
      </c>
      <c r="H7" s="14" t="s">
        <v>2</v>
      </c>
      <c r="I7" s="14" t="s">
        <v>56</v>
      </c>
    </row>
    <row r="8" spans="1:9" s="15" customFormat="1" ht="18.75" x14ac:dyDescent="0.3">
      <c r="A8" s="62"/>
      <c r="B8" s="17"/>
      <c r="C8" s="18"/>
      <c r="D8" s="25"/>
      <c r="E8" s="16"/>
      <c r="F8" s="49">
        <v>100000</v>
      </c>
      <c r="G8" s="49">
        <f>+F8</f>
        <v>100000</v>
      </c>
      <c r="H8" s="20" t="s">
        <v>14</v>
      </c>
      <c r="I8" s="20" t="s">
        <v>57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59</v>
      </c>
      <c r="C10" s="66">
        <v>100000</v>
      </c>
      <c r="D10" s="67">
        <v>100000</v>
      </c>
      <c r="E10" s="32" t="s">
        <v>35</v>
      </c>
      <c r="F10" s="88" t="s">
        <v>48</v>
      </c>
      <c r="G10" s="57" t="str">
        <f>+F10</f>
        <v>บริษัท ซัสโก้ จำกัด (มหาชน)</v>
      </c>
      <c r="H10" s="76" t="s">
        <v>2</v>
      </c>
      <c r="I10" s="14" t="s">
        <v>60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100000</v>
      </c>
      <c r="G11" s="49">
        <f>+F11</f>
        <v>100000</v>
      </c>
      <c r="H11" s="78" t="s">
        <v>14</v>
      </c>
      <c r="I11" s="20" t="s">
        <v>57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61</v>
      </c>
      <c r="C13" s="66">
        <v>4250</v>
      </c>
      <c r="D13" s="67">
        <v>4250</v>
      </c>
      <c r="E13" s="13" t="s">
        <v>35</v>
      </c>
      <c r="F13" s="88" t="s">
        <v>63</v>
      </c>
      <c r="G13" s="57" t="str">
        <f>+F13</f>
        <v>อนันชัยสิชลกลการ</v>
      </c>
      <c r="H13" s="14" t="s">
        <v>2</v>
      </c>
      <c r="I13" s="14" t="s">
        <v>64</v>
      </c>
    </row>
    <row r="14" spans="1:9" s="15" customFormat="1" ht="18.75" x14ac:dyDescent="0.3">
      <c r="A14" s="64"/>
      <c r="B14" s="17" t="s">
        <v>62</v>
      </c>
      <c r="C14" s="18"/>
      <c r="D14" s="25"/>
      <c r="E14" s="16"/>
      <c r="F14" s="49">
        <v>4250</v>
      </c>
      <c r="G14" s="49">
        <f>+F14</f>
        <v>4250</v>
      </c>
      <c r="H14" s="20" t="s">
        <v>14</v>
      </c>
      <c r="I14" s="20" t="s">
        <v>65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66</v>
      </c>
      <c r="C16" s="66">
        <v>96000</v>
      </c>
      <c r="D16" s="67">
        <v>96000</v>
      </c>
      <c r="E16" s="13" t="s">
        <v>35</v>
      </c>
      <c r="F16" s="88" t="s">
        <v>67</v>
      </c>
      <c r="G16" s="89" t="str">
        <f>+F16</f>
        <v>นางสาววรรณวิศา  แก้วทะนัง</v>
      </c>
      <c r="H16" s="14" t="s">
        <v>2</v>
      </c>
      <c r="I16" s="14" t="s">
        <v>68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96000</v>
      </c>
      <c r="G17" s="49">
        <f>+F17</f>
        <v>96000</v>
      </c>
      <c r="H17" s="20" t="s">
        <v>14</v>
      </c>
      <c r="I17" s="20" t="s">
        <v>57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69</v>
      </c>
      <c r="C19" s="29">
        <v>4900</v>
      </c>
      <c r="D19" s="24">
        <v>4900</v>
      </c>
      <c r="E19" s="13" t="s">
        <v>35</v>
      </c>
      <c r="F19" s="90" t="s">
        <v>47</v>
      </c>
      <c r="G19" s="90" t="str">
        <f>+F19</f>
        <v>สิชล ก๊อปปี้</v>
      </c>
      <c r="H19" s="14" t="s">
        <v>2</v>
      </c>
      <c r="I19" s="14" t="s">
        <v>70</v>
      </c>
    </row>
    <row r="20" spans="1:9" s="15" customFormat="1" ht="18.75" x14ac:dyDescent="0.3">
      <c r="A20" s="62"/>
      <c r="B20" s="92"/>
      <c r="C20" s="18"/>
      <c r="D20" s="25"/>
      <c r="E20" s="16"/>
      <c r="F20" s="19">
        <v>4900</v>
      </c>
      <c r="G20" s="19">
        <f>+F20</f>
        <v>4900</v>
      </c>
      <c r="H20" s="20" t="s">
        <v>14</v>
      </c>
      <c r="I20" s="20" t="s">
        <v>71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93" t="s">
        <v>72</v>
      </c>
      <c r="C22" s="29">
        <v>20000</v>
      </c>
      <c r="D22" s="24">
        <v>19795</v>
      </c>
      <c r="E22" s="13" t="s">
        <v>35</v>
      </c>
      <c r="F22" s="90" t="s">
        <v>49</v>
      </c>
      <c r="G22" s="87" t="str">
        <f>+F22</f>
        <v>หจก.เอส.ซี.ไทร์</v>
      </c>
      <c r="H22" s="14" t="s">
        <v>2</v>
      </c>
      <c r="I22" s="14" t="s">
        <v>74</v>
      </c>
    </row>
    <row r="23" spans="1:9" x14ac:dyDescent="0.35">
      <c r="A23" s="62"/>
      <c r="B23" s="17" t="s">
        <v>73</v>
      </c>
      <c r="C23" s="18"/>
      <c r="D23" s="25"/>
      <c r="E23" s="16"/>
      <c r="F23" s="19">
        <v>19795</v>
      </c>
      <c r="G23" s="19">
        <f>+F23</f>
        <v>19795</v>
      </c>
      <c r="H23" s="20" t="s">
        <v>14</v>
      </c>
      <c r="I23" s="20" t="s">
        <v>75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50</v>
      </c>
      <c r="C25" s="29">
        <v>13500</v>
      </c>
      <c r="D25" s="24">
        <v>13500</v>
      </c>
      <c r="E25" s="13" t="s">
        <v>35</v>
      </c>
      <c r="F25" s="90" t="s">
        <v>63</v>
      </c>
      <c r="G25" s="90" t="str">
        <f>+F25</f>
        <v>อนันชัยสิชลกลการ</v>
      </c>
      <c r="H25" s="14" t="s">
        <v>2</v>
      </c>
      <c r="I25" s="14" t="s">
        <v>79</v>
      </c>
    </row>
    <row r="26" spans="1:9" x14ac:dyDescent="0.35">
      <c r="A26" s="62"/>
      <c r="B26" s="17" t="s">
        <v>51</v>
      </c>
      <c r="C26" s="18"/>
      <c r="D26" s="25"/>
      <c r="E26" s="16"/>
      <c r="F26" s="19">
        <v>13500</v>
      </c>
      <c r="G26" s="19">
        <f>+F26</f>
        <v>13500</v>
      </c>
      <c r="H26" s="20" t="s">
        <v>14</v>
      </c>
      <c r="I26" s="20" t="s">
        <v>65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76</v>
      </c>
      <c r="C28" s="29">
        <v>10000</v>
      </c>
      <c r="D28" s="24">
        <v>10000</v>
      </c>
      <c r="E28" s="13" t="s">
        <v>35</v>
      </c>
      <c r="F28" s="90" t="s">
        <v>78</v>
      </c>
      <c r="G28" s="90" t="str">
        <f>+F28</f>
        <v>บริษัท ซีเจ เวิลด์</v>
      </c>
      <c r="H28" s="14" t="s">
        <v>2</v>
      </c>
      <c r="I28" s="14" t="s">
        <v>80</v>
      </c>
    </row>
    <row r="29" spans="1:9" x14ac:dyDescent="0.35">
      <c r="A29" s="62"/>
      <c r="B29" s="17" t="s">
        <v>77</v>
      </c>
      <c r="C29" s="18"/>
      <c r="D29" s="25"/>
      <c r="E29" s="16"/>
      <c r="F29" s="19">
        <v>10000</v>
      </c>
      <c r="G29" s="19">
        <f>+F29</f>
        <v>10000</v>
      </c>
      <c r="H29" s="20" t="s">
        <v>14</v>
      </c>
      <c r="I29" s="20" t="s">
        <v>57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81</v>
      </c>
      <c r="C31" s="29">
        <v>496000</v>
      </c>
      <c r="D31" s="24">
        <v>451000</v>
      </c>
      <c r="E31" s="13" t="s">
        <v>35</v>
      </c>
      <c r="F31" s="90" t="s">
        <v>83</v>
      </c>
      <c r="G31" s="87" t="str">
        <f>+F31</f>
        <v>หจก.รุ่งอนันไชย คอนตรัคชั่น</v>
      </c>
      <c r="H31" s="14" t="s">
        <v>2</v>
      </c>
      <c r="I31" s="14" t="s">
        <v>84</v>
      </c>
    </row>
    <row r="32" spans="1:9" x14ac:dyDescent="0.35">
      <c r="A32" s="62"/>
      <c r="B32" s="17" t="s">
        <v>82</v>
      </c>
      <c r="C32" s="18"/>
      <c r="D32" s="25"/>
      <c r="E32" s="16"/>
      <c r="F32" s="19">
        <v>451000</v>
      </c>
      <c r="G32" s="19">
        <f>+F32</f>
        <v>451000</v>
      </c>
      <c r="H32" s="20" t="s">
        <v>14</v>
      </c>
      <c r="I32" s="20" t="s">
        <v>85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86</v>
      </c>
      <c r="C34" s="29">
        <v>474000</v>
      </c>
      <c r="D34" s="24">
        <v>419000</v>
      </c>
      <c r="E34" s="13" t="s">
        <v>35</v>
      </c>
      <c r="F34" s="90" t="s">
        <v>52</v>
      </c>
      <c r="G34" s="87" t="str">
        <f>+F34</f>
        <v>หจก.จิตติภัณฑ์ก่อสร้าง</v>
      </c>
      <c r="H34" s="14" t="s">
        <v>2</v>
      </c>
      <c r="I34" s="14" t="s">
        <v>87</v>
      </c>
    </row>
    <row r="35" spans="1:9" x14ac:dyDescent="0.35">
      <c r="A35" s="62"/>
      <c r="B35" s="17"/>
      <c r="C35" s="18"/>
      <c r="D35" s="25"/>
      <c r="E35" s="16"/>
      <c r="F35" s="19">
        <v>419000</v>
      </c>
      <c r="G35" s="19">
        <f>+F35</f>
        <v>419000</v>
      </c>
      <c r="H35" s="20" t="s">
        <v>14</v>
      </c>
      <c r="I35" s="20" t="s">
        <v>88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G18" sqref="G1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5" t="s">
        <v>17</v>
      </c>
      <c r="B1" s="105"/>
      <c r="C1" s="105"/>
      <c r="D1" s="105"/>
      <c r="E1" s="105"/>
      <c r="F1" s="105"/>
      <c r="G1" s="105"/>
      <c r="H1" s="105"/>
    </row>
    <row r="2" spans="1:8" s="56" customFormat="1" x14ac:dyDescent="0.35">
      <c r="A2" s="105" t="s">
        <v>89</v>
      </c>
      <c r="B2" s="105"/>
      <c r="C2" s="105"/>
      <c r="D2" s="105"/>
      <c r="E2" s="105"/>
      <c r="F2" s="105"/>
      <c r="G2" s="105"/>
      <c r="H2" s="105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91</v>
      </c>
      <c r="D11" s="45">
        <f>+ตุลาคม!C7+ตุลาคม!C10+ตุลาคม!C13</f>
        <v>204250</v>
      </c>
      <c r="E11" s="55">
        <f>+ตุลาคม!D7+ตุลาคม!D10+ตุลาคม!D13</f>
        <v>204250</v>
      </c>
      <c r="F11" s="45">
        <f>+ตุลาคม!G8+ตุลาคม!G11+ตุลาคม!G14</f>
        <v>204250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92</v>
      </c>
      <c r="D12" s="45">
        <f>+ตุลาคม!C16+ตุลาคม!C19+ตุลาคม!C22+ตุลาคม!C25+ตุลาคม!C28+ตุลาคม!C31+ตุลาคม!C34</f>
        <v>1114400</v>
      </c>
      <c r="E12" s="55">
        <f>+ตุลาคม!D16+ตุลาคม!D19+ตุลาคม!D22+ตุลาคม!D25+ตุลาคม!D28+ตุลาคม!D31+ตุลาคม!D34</f>
        <v>1014195</v>
      </c>
      <c r="F12" s="45">
        <f>+ตุลาคม!G17+ตุลาคม!G20+ตุลาคม!G23+ตุลาคม!G26+ตุลาคม!G29+ตุลาคม!G32+ตุลาคม!G35</f>
        <v>1014195</v>
      </c>
      <c r="G12" s="45">
        <f>+D12-E12</f>
        <v>100205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4" t="s">
        <v>19</v>
      </c>
      <c r="D16" s="91" t="s">
        <v>19</v>
      </c>
      <c r="E16" s="91" t="s">
        <v>19</v>
      </c>
      <c r="F16" s="91" t="s">
        <v>19</v>
      </c>
      <c r="G16" s="95" t="s">
        <v>3</v>
      </c>
      <c r="H16" s="73"/>
    </row>
    <row r="17" spans="2:7" x14ac:dyDescent="0.35">
      <c r="B17" s="1" t="s">
        <v>53</v>
      </c>
    </row>
    <row r="18" spans="2:7" x14ac:dyDescent="0.35">
      <c r="B18" s="1" t="s">
        <v>90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6" t="s">
        <v>21</v>
      </c>
      <c r="G21" s="106"/>
    </row>
    <row r="22" spans="2:7" x14ac:dyDescent="0.35">
      <c r="F22" s="107" t="s">
        <v>46</v>
      </c>
      <c r="G22" s="107"/>
    </row>
    <row r="23" spans="2:7" x14ac:dyDescent="0.35">
      <c r="F23" s="106" t="s">
        <v>20</v>
      </c>
      <c r="G23" s="106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ตุลาคม</vt:lpstr>
      <vt:lpstr>Sheet2</vt:lpstr>
      <vt:lpstr>ตุลาคม!Print_Titles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2020-11-02T06:58:14Z</cp:lastPrinted>
  <dcterms:created xsi:type="dcterms:W3CDTF">2006-08-30T06:08:37Z</dcterms:created>
  <dcterms:modified xsi:type="dcterms:W3CDTF">2020-11-03T07:22:12Z</dcterms:modified>
</cp:coreProperties>
</file>