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0" yWindow="0" windowWidth="20490" windowHeight="7800" tabRatio="383"/>
  </bookViews>
  <sheets>
    <sheet name="Sheet3" sheetId="15" r:id="rId1"/>
    <sheet name="Sheet2" sheetId="9" r:id="rId2"/>
    <sheet name="Sheet1" sheetId="16" r:id="rId3"/>
    <sheet name="Sheet4" sheetId="17" r:id="rId4"/>
  </sheets>
  <definedNames>
    <definedName name="_xlnm.Print_Titles" localSheetId="0">Sheet3!$1:$6</definedName>
  </definedNames>
  <calcPr calcId="152511"/>
</workbook>
</file>

<file path=xl/calcChain.xml><?xml version="1.0" encoding="utf-8"?>
<calcChain xmlns="http://schemas.openxmlformats.org/spreadsheetml/2006/main">
  <c r="F11" i="9" l="1"/>
  <c r="F12" i="9"/>
  <c r="D12" i="9" l="1"/>
  <c r="E12" i="9" s="1"/>
  <c r="D11" i="9"/>
  <c r="E11" i="9" s="1"/>
  <c r="G45" i="15"/>
  <c r="G44" i="15"/>
  <c r="F45" i="15"/>
  <c r="G13" i="15"/>
  <c r="F14" i="15"/>
  <c r="G14" i="15" s="1"/>
  <c r="G10" i="15"/>
  <c r="F11" i="15"/>
  <c r="G11" i="15" s="1"/>
  <c r="F52" i="15" l="1"/>
  <c r="G52" i="15" s="1"/>
  <c r="G51" i="15" l="1"/>
  <c r="G20" i="15" l="1"/>
  <c r="G19" i="15"/>
  <c r="G17" i="15"/>
  <c r="G16" i="15"/>
  <c r="G32" i="15" l="1"/>
  <c r="G31" i="15"/>
  <c r="G29" i="15" l="1"/>
  <c r="G28" i="15"/>
  <c r="G26" i="15"/>
  <c r="G25" i="15"/>
  <c r="F42" i="15" l="1"/>
  <c r="G23" i="15" l="1"/>
  <c r="G22" i="15"/>
  <c r="G90" i="15" l="1"/>
  <c r="G89" i="15"/>
  <c r="G87" i="15"/>
  <c r="G86" i="15"/>
  <c r="G84" i="15"/>
  <c r="G83" i="15"/>
  <c r="G81" i="15"/>
  <c r="G80" i="15"/>
  <c r="G78" i="15"/>
  <c r="G77" i="15"/>
  <c r="G75" i="15"/>
  <c r="G74" i="15"/>
  <c r="G72" i="15"/>
  <c r="G71" i="15"/>
  <c r="G48" i="15" l="1"/>
  <c r="G47" i="15"/>
  <c r="G69" i="15" l="1"/>
  <c r="G68" i="15"/>
  <c r="G66" i="15"/>
  <c r="G65" i="15"/>
  <c r="G63" i="15"/>
  <c r="G62" i="15"/>
  <c r="G60" i="15"/>
  <c r="G59" i="15"/>
  <c r="G57" i="15"/>
  <c r="G56" i="15"/>
  <c r="G54" i="15"/>
  <c r="G53" i="15"/>
  <c r="G50" i="15"/>
  <c r="G42" i="15"/>
  <c r="G41" i="15"/>
  <c r="F39" i="15"/>
  <c r="G39" i="15" s="1"/>
  <c r="G38" i="15"/>
  <c r="G36" i="15"/>
  <c r="G35" i="15"/>
  <c r="F8" i="15" l="1"/>
  <c r="G7" i="15"/>
  <c r="G8" i="15" l="1"/>
  <c r="E7" i="9" l="1"/>
  <c r="F7" i="9"/>
  <c r="E8" i="9"/>
  <c r="F8" i="9"/>
  <c r="E10" i="9"/>
  <c r="F10" i="9"/>
  <c r="E13" i="9"/>
  <c r="F13" i="9" s="1"/>
</calcChain>
</file>

<file path=xl/sharedStrings.xml><?xml version="1.0" encoding="utf-8"?>
<sst xmlns="http://schemas.openxmlformats.org/spreadsheetml/2006/main" count="264" uniqueCount="145">
  <si>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</si>
  <si>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</si>
  <si>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</si>
  <si>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</si>
  <si>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</si>
  <si>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</si>
  <si>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</si>
  <si>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</si>
  <si>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</si>
  <si>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</si>
  <si>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</si>
  <si>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</si>
  <si>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</si>
  <si>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</si>
  <si>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</si>
  <si>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</si>
  <si>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</si>
  <si>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</si>
  <si>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</si>
  <si>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</si>
  <si>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</si>
  <si>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</si>
  <si>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</si>
  <si>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</si>
  <si>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</si>
  <si>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</si>
  <si>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</si>
  <si>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   (นางสุมิตรา  รักบำรุง)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</si>
  <si>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</si>
  <si>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</si>
  <si>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</si>
  <si>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</si>
  <si>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</si>
  <si>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</si>
  <si>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</si>
  <si>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</si>
  <si>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</si>
  <si>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</si>
  <si>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</si>
  <si>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</si>
  <si>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</si>
  <si>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</si>
  <si>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</si>
  <si>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</si>
  <si>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</si>
  <si>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</si>
  <si>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</si>
  <si>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อนันชัยสิชลกลการ</t>
  </si>
  <si>
    <t>จ้างตรวจเช็คและซ่อมแซมรถตักหน้า-ขุดหลัง หมาย</t>
  </si>
  <si>
    <t>ประกวดราคา</t>
  </si>
  <si>
    <t>อิเล็กทรอนิกส์</t>
  </si>
  <si>
    <t>(e-bidding)</t>
  </si>
  <si>
    <t xml:space="preserve">เลขทะเบียน ตค 1867 </t>
  </si>
  <si>
    <t>หจก.นครพงษ์ภัณฑ์การโยธา</t>
  </si>
  <si>
    <t>ลว. 17 พ.ค. 64</t>
  </si>
  <si>
    <t>ลว. 18 พ.ค. 64</t>
  </si>
  <si>
    <t>จ้างซ่อมแซมระบบประปาหมู่บ้าน หมู่ที่ 8 ต.ฉลอง</t>
  </si>
  <si>
    <t>อารีย์เกษตรภัณฑ์</t>
  </si>
  <si>
    <t xml:space="preserve">ใบสั่งจ้าง เลขที่ CNTR-0098/64  </t>
  </si>
  <si>
    <t>ลว. 14 พ.ค. 64</t>
  </si>
  <si>
    <t xml:space="preserve">ใบสั่งจ้าง เลขที่ CNTR-0100/64  </t>
  </si>
  <si>
    <t>จ้างตรวจเช็คและซ่อมเปลี่ยนอะไหล่เครื่องถ่าย</t>
  </si>
  <si>
    <t>เอกสาร</t>
  </si>
  <si>
    <t>ร้านซีเค ซัพพลาย โอ.เอ</t>
  </si>
  <si>
    <t xml:space="preserve">ใบสั่งจ้าง เลขที่ CNTR-0102/64  </t>
  </si>
  <si>
    <t>จ้างก่อสร้างโครงการพัฒนาแหล่งท่องเที่ยวน้ำตก</t>
  </si>
  <si>
    <t>ในหนานโดยก่อสร้างอาคารอเนกประสงค์ ม.5</t>
  </si>
  <si>
    <t>หจก.วิไล ขนอม เทรดดิ้ง</t>
  </si>
  <si>
    <t>หจก.ร่วมใจ สิชลการก่อสร้าง</t>
  </si>
  <si>
    <t xml:space="preserve">สัญญาจ้าง เลขที่ CNTR-0104/64  </t>
  </si>
  <si>
    <t>ลว. 19 พ.ค. 64</t>
  </si>
  <si>
    <t>หจก.เอเอเค คอนตรัคชั่น</t>
  </si>
  <si>
    <t>หจก.ท่าพญา การสร้าง</t>
  </si>
  <si>
    <t>บ.ส ศรีรุ่งเรื่องการโยธา จำกัด</t>
  </si>
  <si>
    <t>บ.นันทวรรธไชย 2002 จำกัด</t>
  </si>
  <si>
    <t>บ.ชุมราษฎร์ วิศวกร จำกัด</t>
  </si>
  <si>
    <t>หจก.เฮง เฮง (1999)</t>
  </si>
  <si>
    <t>ตำบลฉลอง</t>
  </si>
  <si>
    <t>ร้านสิชลคอมพิวเตอร์แอนเซอร์วิส</t>
  </si>
  <si>
    <t>9</t>
  </si>
  <si>
    <t>ซื้อจัดซื้อวัสดุคอมพิวเตอร์ กองช่าง จำนวน 4 รายการ</t>
  </si>
  <si>
    <t>ใบสั่งซื้อ เลขที่ CNTR-0122/64</t>
  </si>
  <si>
    <t>ซื้อกระถางซีเมนต์พร้อมดินปลูก</t>
  </si>
  <si>
    <t>หจก.แม็กซ์ซิมัส บัสซิเนส</t>
  </si>
  <si>
    <t>ใบสั่งซื้อ เลขที่ CNTR-0126/64</t>
  </si>
  <si>
    <t>ลว. 19 ก.ค 64</t>
  </si>
  <si>
    <t>ซื้อพันธุ์ไม้(ต้นทองอุไร) สำหรับโครงการ รักษ์น้ำ รักป่า</t>
  </si>
  <si>
    <t>รักแผ่นดิน</t>
  </si>
  <si>
    <t>นายอวยไชย ใจดำรงค์</t>
  </si>
  <si>
    <t>ใบสั่งซื้อ เลขที่ CNTR-0125/64</t>
  </si>
  <si>
    <t>ลว. 19  ก.ค 64</t>
  </si>
  <si>
    <t>จ้างเหมาจัดทำอาหารและเครื่องดื่มสำหรับโครงการ</t>
  </si>
  <si>
    <t>รักษ์น้ำ รักป่า รักแผ่นดิน</t>
  </si>
  <si>
    <t>นางสาวเมทินี โพธิ์ทอง</t>
  </si>
  <si>
    <t xml:space="preserve">ใบสั่งจ้าง เลขที่ CNTR-0127/64  </t>
  </si>
  <si>
    <t>จ้างจัดทำป้ายประชาสัมพันธ์สำหรับโครงการ รักษ์น้ำ</t>
  </si>
  <si>
    <t>รักป่า รักแผ่นดิน</t>
  </si>
  <si>
    <t>ร้านสุดภูธร ไวนิล แอนด์ สติกเกอร์</t>
  </si>
  <si>
    <t xml:space="preserve">ใบสั่งจ้าง เลขที่ CNTR-0128/64  </t>
  </si>
  <si>
    <t>จ้างจัดทำป้ายประชาสัมพันธ์สำหรับประชาสัมพันธ์และ</t>
  </si>
  <si>
    <t>รณรงค์กิจกรรม นครเมืองพระร่วมงดเหล้าเข้าพรรษา</t>
  </si>
  <si>
    <t xml:space="preserve">ใบสั่งจ้าง เลขที่ CNTR-0129/64  </t>
  </si>
  <si>
    <t>จ้างจัดทำป้ายประชาสัมพันธ์สำหรับการจัดกิจกรรมจิต</t>
  </si>
  <si>
    <t>อาสาบำเพ็ญสาธารณะประโยชน์ มีแล้วแบ่งปัน</t>
  </si>
  <si>
    <t xml:space="preserve">ใบสั่งจ้าง เลขที่ CNTR-0130/64  </t>
  </si>
  <si>
    <t>อาสาพัฒนาและการกำหนดวันจิตอาสาพัฒนาประจำ</t>
  </si>
  <si>
    <t>สัปดาห์</t>
  </si>
  <si>
    <t>ใบสั่งซื้อ เลขที่ CNTR-0131/64</t>
  </si>
  <si>
    <t>ลว. 19 ก.ค. 64</t>
  </si>
  <si>
    <t>ลว. 6 ก.ค. 64</t>
  </si>
  <si>
    <t>จ้างจัดทำป้ายไวนิลสถานที่กักตัวผู้ติดเชื้อ/บุคคลกลุ่ม</t>
  </si>
  <si>
    <t>เสี่ยงโรคติดเชื้อไวรัสโคโรน่า2019 (Covid-19)</t>
  </si>
  <si>
    <t xml:space="preserve">ใบสั่งซื้อ เลขที่ CNTR-0132/64  </t>
  </si>
  <si>
    <t>จ้างจัดสถานที่บริเวณที่ทำการองค์การบริหารส่วน</t>
  </si>
  <si>
    <t>ห้างหุ้นส่วนจำกัด แม็กซ์ซิมัส บิสซิเนส</t>
  </si>
  <si>
    <t xml:space="preserve">ใบสั่งซื้อ เลขที่ CNTR-0133/64  </t>
  </si>
  <si>
    <t>ลว. 20 ก.ค. 64</t>
  </si>
  <si>
    <t>ซม. รายละเอียดข้อความ สถานที่กักตัว บุคคลภายนอก</t>
  </si>
  <si>
    <t>ห้ามเข้า</t>
  </si>
  <si>
    <t>จ้างเหมาจัดทำป้ายไวนิลประชาสัมพันธ์ ขนาด 60x200</t>
  </si>
  <si>
    <t xml:space="preserve">ใบสั่งซื้อ เลขที่ CNTR-0135/64  </t>
  </si>
  <si>
    <t>ลว. 27 ก.ค 64</t>
  </si>
  <si>
    <t>จ้างตรวจเช็ค-ซ่อมแซมรถตักหน้า-ขุดหลัง หมายเลข</t>
  </si>
  <si>
    <t>ทะเบียน ตค 1867 รหัสครุภัณฑ์ 011-55-0001</t>
  </si>
  <si>
    <t>บริษัท ทีเอสซี เอ็นจิเนียริ่ง แอนด์</t>
  </si>
  <si>
    <t>เซอร์วิส จำกัด</t>
  </si>
  <si>
    <t xml:space="preserve">ใบสั่งจ้าง เลขที่ CNTR-0136/64  </t>
  </si>
  <si>
    <t>ลว. 29 ก.ค. 64</t>
  </si>
  <si>
    <t>สรุปผลการดำเนินการจัดซื้อจัดจ้างในรอบเดือนกรกฎาคม 2564</t>
  </si>
  <si>
    <t>วันที่  2  เดือน สิงหาคม พ.ศ. 2564</t>
  </si>
  <si>
    <t>ได้นำข้อมูลเกี่ยวกับการจัดซื้อจัดจ้างตามแบบ  สขร.๑   ( ประจำเดือนกรกฎาคม 2564)</t>
  </si>
  <si>
    <t>ประจำเดือนกรกฎาคม  2564</t>
  </si>
  <si>
    <t xml:space="preserve">                    เผยแพร่  เมื่อวันที่ 2 สิงหาคม 2564  โดยวิธีปิดประกาศ  และที่เว็บไซต์ www.chalong.go.th</t>
  </si>
  <si>
    <t>วัสดุเชื้อเพลิงและหล่อลื่น น้ำมันกองช่าง</t>
  </si>
  <si>
    <t>บริษัท ซัสโก้ จำกัด (มหาชน)</t>
  </si>
  <si>
    <t>ใบสั่งซื้อ เลขที่ CNTR-0123/64</t>
  </si>
  <si>
    <t>ลว. 8 ก.ค. 64</t>
  </si>
  <si>
    <t>ค่าถ่ายเอกสาร</t>
  </si>
  <si>
    <t>สิชล ก๊อปปี้</t>
  </si>
  <si>
    <t>ใบสั่งซื้อ เลขที่ CNTR-0124/64</t>
  </si>
  <si>
    <t>ลว. 9 ก.ค. 64</t>
  </si>
  <si>
    <t>4</t>
  </si>
  <si>
    <t>5</t>
  </si>
  <si>
    <t xml:space="preserve">ใบสั่งซื้อ เลขที่ CNTR-0134/64  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</si>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</sst>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_);[Red]\(#,##0.00\)"/>
    <numFmt numFmtId="189" formatCode="#,##0.00;[Red]#,##0.00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1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43" fontId="3" fillId="0" borderId="6" xfId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0" xfId="0" applyFont="1" applyFill="1"/>
    <xf numFmtId="3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/>
    <xf numFmtId="0" fontId="7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8" xfId="0" applyFont="1" applyFill="1" applyBorder="1" applyAlignment="1">
      <alignment horizontal="left"/>
    </xf>
    <xf numFmtId="4" fontId="9" fillId="0" borderId="8" xfId="0" applyNumberFormat="1" applyFont="1" applyBorder="1" applyAlignment="1">
      <alignment horizontal="center"/>
    </xf>
    <xf numFmtId="0" fontId="8" fillId="0" borderId="4" xfId="0" applyFont="1" applyBorder="1"/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5" xfId="0" applyFont="1" applyBorder="1"/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5" xfId="0" applyFont="1" applyFill="1" applyBorder="1"/>
    <xf numFmtId="0" fontId="8" fillId="0" borderId="4" xfId="0" applyFont="1" applyBorder="1" applyAlignment="1">
      <alignment horizontal="center"/>
    </xf>
    <xf numFmtId="0" fontId="8" fillId="0" borderId="0" xfId="0" applyFont="1"/>
    <xf numFmtId="43" fontId="8" fillId="0" borderId="5" xfId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0" fontId="8" fillId="0" borderId="6" xfId="0" applyFont="1" applyBorder="1"/>
    <xf numFmtId="0" fontId="8" fillId="0" borderId="9" xfId="0" applyFont="1" applyBorder="1"/>
    <xf numFmtId="0" fontId="8" fillId="0" borderId="4" xfId="0" applyFont="1" applyBorder="1" applyAlignment="1">
      <alignment horizontal="left"/>
    </xf>
    <xf numFmtId="43" fontId="8" fillId="0" borderId="4" xfId="1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17" fontId="8" fillId="0" borderId="5" xfId="0" applyNumberFormat="1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center"/>
    </xf>
    <xf numFmtId="43" fontId="8" fillId="0" borderId="9" xfId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4" fontId="8" fillId="0" borderId="9" xfId="0" applyNumberFormat="1" applyFont="1" applyBorder="1" applyAlignment="1">
      <alignment horizontal="center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4" fontId="9" fillId="0" borderId="0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43" fontId="8" fillId="0" borderId="8" xfId="1" applyFont="1" applyFill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8" fillId="0" borderId="8" xfId="0" applyFont="1" applyFill="1" applyBorder="1" applyAlignment="1">
      <alignment horizontal="center"/>
    </xf>
    <xf numFmtId="43" fontId="8" fillId="0" borderId="8" xfId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4" fontId="8" fillId="0" borderId="8" xfId="0" applyNumberFormat="1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0" fontId="8" fillId="0" borderId="0" xfId="0" applyFont="1" applyFill="1" applyBorder="1"/>
    <xf numFmtId="0" fontId="3" fillId="0" borderId="10" xfId="0" applyFont="1" applyFill="1" applyBorder="1"/>
    <xf numFmtId="0" fontId="3" fillId="0" borderId="10" xfId="0" applyFont="1" applyBorder="1"/>
    <xf numFmtId="3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189" fontId="8" fillId="0" borderId="12" xfId="0" applyNumberFormat="1" applyFont="1" applyBorder="1" applyAlignment="1">
      <alignment horizontal="center"/>
    </xf>
    <xf numFmtId="189" fontId="8" fillId="0" borderId="13" xfId="0" applyNumberFormat="1" applyFont="1" applyBorder="1" applyAlignment="1">
      <alignment horizontal="center"/>
    </xf>
    <xf numFmtId="189" fontId="8" fillId="0" borderId="14" xfId="0" applyNumberFormat="1" applyFont="1" applyBorder="1" applyAlignment="1">
      <alignment horizontal="center"/>
    </xf>
    <xf numFmtId="189" fontId="8" fillId="0" borderId="15" xfId="0" applyNumberFormat="1" applyFont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59" fontId="8" fillId="0" borderId="6" xfId="0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43" fontId="8" fillId="0" borderId="6" xfId="1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0" fontId="8" fillId="0" borderId="19" xfId="0" applyFont="1" applyFill="1" applyBorder="1" applyAlignment="1">
      <alignment horizontal="center"/>
    </xf>
    <xf numFmtId="59" fontId="8" fillId="0" borderId="9" xfId="0" applyNumberFormat="1" applyFont="1" applyFill="1" applyBorder="1" applyAlignment="1">
      <alignment horizontal="center"/>
    </xf>
    <xf numFmtId="189" fontId="8" fillId="0" borderId="8" xfId="0" applyNumberFormat="1" applyFont="1" applyFill="1" applyBorder="1" applyAlignment="1">
      <alignment horizontal="center"/>
    </xf>
    <xf numFmtId="189" fontId="8" fillId="0" borderId="4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3" fontId="8" fillId="0" borderId="4" xfId="1" applyFont="1" applyFill="1" applyBorder="1" applyAlignment="1">
      <alignment horizontal="center"/>
    </xf>
    <xf numFmtId="0" fontId="8" fillId="0" borderId="4" xfId="0" applyFont="1" applyFill="1" applyBorder="1"/>
    <xf numFmtId="59" fontId="8" fillId="0" borderId="5" xfId="0" applyNumberFormat="1" applyFont="1" applyFill="1" applyBorder="1" applyAlignment="1">
      <alignment horizontal="center"/>
    </xf>
    <xf numFmtId="189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9" fontId="8" fillId="0" borderId="6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4" fontId="9" fillId="0" borderId="5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189" fontId="8" fillId="0" borderId="9" xfId="0" applyNumberFormat="1" applyFont="1" applyFill="1" applyBorder="1" applyAlignment="1">
      <alignment horizontal="center"/>
    </xf>
    <xf numFmtId="189" fontId="8" fillId="0" borderId="4" xfId="0" applyNumberFormat="1" applyFont="1" applyBorder="1" applyAlignment="1">
      <alignment horizontal="center"/>
    </xf>
    <xf numFmtId="189" fontId="8" fillId="0" borderId="5" xfId="0" applyNumberFormat="1" applyFont="1" applyBorder="1" applyAlignment="1">
      <alignment horizontal="center"/>
    </xf>
    <xf numFmtId="189" fontId="8" fillId="0" borderId="6" xfId="0" applyNumberFormat="1" applyFont="1" applyBorder="1" applyAlignment="1">
      <alignment horizontal="center"/>
    </xf>
    <xf numFmtId="189" fontId="8" fillId="0" borderId="9" xfId="0" applyNumberFormat="1" applyFont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17" fontId="8" fillId="0" borderId="9" xfId="0" applyNumberFormat="1" applyFont="1" applyBorder="1" applyAlignment="1">
      <alignment horizontal="left"/>
    </xf>
    <xf numFmtId="49" fontId="3" fillId="0" borderId="5" xfId="0" applyNumberFormat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188" fontId="10" fillId="0" borderId="6" xfId="1" applyNumberFormat="1" applyFont="1" applyBorder="1" applyAlignment="1">
      <alignment horizontal="center" vertical="center"/>
    </xf>
    <xf numFmtId="4" fontId="8" fillId="0" borderId="8" xfId="0" applyNumberFormat="1" applyFont="1" applyFill="1" applyBorder="1" applyAlignment="1">
      <alignment horizontal="center"/>
    </xf>
    <xf numFmtId="0" fontId="8" fillId="0" borderId="3" xfId="0" applyFont="1" applyBorder="1"/>
    <xf numFmtId="0" fontId="8" fillId="0" borderId="2" xfId="0" applyFont="1" applyBorder="1" applyAlignment="1">
      <alignment horizontal="left"/>
    </xf>
    <xf numFmtId="189" fontId="8" fillId="0" borderId="2" xfId="0" applyNumberFormat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189" fontId="8" fillId="0" borderId="3" xfId="0" applyNumberFormat="1" applyFont="1" applyFill="1" applyBorder="1" applyAlignment="1">
      <alignment horizontal="center"/>
    </xf>
    <xf numFmtId="59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43" fontId="8" fillId="0" borderId="3" xfId="1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8" fillId="0" borderId="2" xfId="0" applyFont="1" applyBorder="1"/>
    <xf numFmtId="59" fontId="8" fillId="0" borderId="25" xfId="0" applyNumberFormat="1" applyFont="1" applyFill="1" applyBorder="1" applyAlignment="1">
      <alignment horizontal="center"/>
    </xf>
    <xf numFmtId="0" fontId="8" fillId="0" borderId="26" xfId="0" applyFont="1" applyBorder="1"/>
    <xf numFmtId="0" fontId="8" fillId="0" borderId="1" xfId="0" applyFont="1" applyBorder="1" applyAlignment="1">
      <alignment horizontal="left"/>
    </xf>
    <xf numFmtId="189" fontId="8" fillId="0" borderId="1" xfId="0" applyNumberFormat="1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0" fontId="8" fillId="0" borderId="1" xfId="0" applyFont="1" applyBorder="1"/>
    <xf numFmtId="49" fontId="8" fillId="0" borderId="1" xfId="0" applyNumberFormat="1" applyFont="1" applyFill="1" applyBorder="1" applyAlignment="1">
      <alignment horizontal="center"/>
    </xf>
    <xf numFmtId="17" fontId="8" fillId="0" borderId="2" xfId="0" applyNumberFormat="1" applyFont="1" applyBorder="1" applyAlignment="1">
      <alignment horizontal="left"/>
    </xf>
    <xf numFmtId="189" fontId="8" fillId="0" borderId="2" xfId="0" applyNumberFormat="1" applyFont="1" applyBorder="1" applyAlignment="1">
      <alignment horizontal="center"/>
    </xf>
    <xf numFmtId="43" fontId="8" fillId="0" borderId="2" xfId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17" fontId="8" fillId="0" borderId="6" xfId="0" applyNumberFormat="1" applyFont="1" applyBorder="1" applyAlignment="1">
      <alignment horizontal="left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23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" fontId="7" fillId="0" borderId="2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</xdr:colOff>
      <xdr:row>0</xdr:row>
      <xdr:rowOff>20</xdr:rowOff>
    </xdr:from>
    <xdr:to>
      <xdr:col>11</xdr:col>
      <xdr:colOff>449655</xdr:colOff>
      <xdr:row>14</xdr:row>
      <xdr:rowOff>155727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" y="20"/>
          <a:ext cx="7155238" cy="40228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411480</xdr:colOff>
      <xdr:row>37</xdr:row>
      <xdr:rowOff>190500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60960</xdr:colOff>
      <xdr:row>3</xdr:row>
      <xdr:rowOff>0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0" y="0"/>
          <a:ext cx="609600" cy="800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59436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ร้าน ซีเค ซัพพลาย โอ.เอ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2"/>
  <sheetViews>
    <sheetView tabSelected="1" zoomScale="107" zoomScaleNormal="107" workbookViewId="0">
      <selection activeCell="H34" sqref="H34"/>
    </sheetView>
  </sheetViews>
  <sheetFormatPr defaultColWidth="9.140625" defaultRowHeight="21" x14ac:dyDescent="0.35"/>
  <cols>
    <col min="1" max="1" width="5.42578125" style="33" customWidth="1"/>
    <col min="2" max="2" width="42.28515625" style="1" customWidth="1"/>
    <col min="3" max="3" width="12.5703125" style="34" customWidth="1"/>
    <col min="4" max="4" width="14.42578125" style="35" customWidth="1"/>
    <col min="5" max="5" width="12.85546875" style="1" customWidth="1"/>
    <col min="6" max="6" width="29.28515625" style="34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69" t="s">
        <v>128</v>
      </c>
      <c r="B1" s="169"/>
      <c r="C1" s="169"/>
      <c r="D1" s="169"/>
      <c r="E1" s="169"/>
      <c r="F1" s="169"/>
      <c r="G1" s="169"/>
      <c r="H1" s="169"/>
      <c r="I1" s="169"/>
    </row>
    <row r="2" spans="1:9" x14ac:dyDescent="0.35">
      <c r="A2" s="169" t="s">
        <v>28</v>
      </c>
      <c r="B2" s="169"/>
      <c r="C2" s="169"/>
      <c r="D2" s="169"/>
      <c r="E2" s="169"/>
      <c r="F2" s="169"/>
      <c r="G2" s="169"/>
      <c r="H2" s="169"/>
      <c r="I2" s="169"/>
    </row>
    <row r="3" spans="1:9" x14ac:dyDescent="0.35">
      <c r="A3" s="170" t="s">
        <v>129</v>
      </c>
      <c r="B3" s="170"/>
      <c r="C3" s="170"/>
      <c r="D3" s="170"/>
      <c r="E3" s="170"/>
      <c r="F3" s="170"/>
      <c r="G3" s="170"/>
      <c r="H3" s="170"/>
      <c r="I3" s="170"/>
    </row>
    <row r="4" spans="1:9" s="36" customFormat="1" ht="19.5" x14ac:dyDescent="0.3">
      <c r="A4" s="123" t="s">
        <v>29</v>
      </c>
      <c r="B4" s="171" t="s">
        <v>30</v>
      </c>
      <c r="C4" s="173" t="s">
        <v>31</v>
      </c>
      <c r="D4" s="171" t="s">
        <v>32</v>
      </c>
      <c r="E4" s="175" t="s">
        <v>33</v>
      </c>
      <c r="F4" s="124" t="s">
        <v>34</v>
      </c>
      <c r="G4" s="125" t="s">
        <v>35</v>
      </c>
      <c r="H4" s="171" t="s">
        <v>36</v>
      </c>
      <c r="I4" s="126" t="s">
        <v>37</v>
      </c>
    </row>
    <row r="5" spans="1:9" s="36" customFormat="1" ht="19.5" x14ac:dyDescent="0.3">
      <c r="A5" s="91" t="s">
        <v>38</v>
      </c>
      <c r="B5" s="172"/>
      <c r="C5" s="174"/>
      <c r="D5" s="172"/>
      <c r="E5" s="176"/>
      <c r="F5" s="37" t="s">
        <v>39</v>
      </c>
      <c r="G5" s="38" t="s">
        <v>40</v>
      </c>
      <c r="H5" s="177"/>
      <c r="I5" s="74" t="s">
        <v>41</v>
      </c>
    </row>
    <row r="6" spans="1:9" s="36" customFormat="1" ht="19.5" x14ac:dyDescent="0.3">
      <c r="A6" s="127"/>
      <c r="B6" s="128"/>
      <c r="C6" s="129" t="s">
        <v>42</v>
      </c>
      <c r="D6" s="128"/>
      <c r="E6" s="130"/>
      <c r="F6" s="131"/>
      <c r="G6" s="132"/>
      <c r="H6" s="133"/>
      <c r="I6" s="128" t="s">
        <v>42</v>
      </c>
    </row>
    <row r="7" spans="1:9" s="49" customFormat="1" ht="18.75" x14ac:dyDescent="0.3">
      <c r="A7" s="48">
        <v>1</v>
      </c>
      <c r="B7" s="108" t="s">
        <v>80</v>
      </c>
      <c r="C7" s="106">
        <v>5720</v>
      </c>
      <c r="D7" s="109">
        <v>5720</v>
      </c>
      <c r="E7" s="48" t="s">
        <v>43</v>
      </c>
      <c r="F7" s="64" t="s">
        <v>78</v>
      </c>
      <c r="G7" s="107" t="str">
        <f>+F7</f>
        <v>ร้านสิชลคอมพิวเตอร์แอนเซอร์วิส</v>
      </c>
      <c r="H7" s="110" t="s">
        <v>44</v>
      </c>
      <c r="I7" s="41" t="s">
        <v>81</v>
      </c>
    </row>
    <row r="8" spans="1:9" s="49" customFormat="1" ht="18.75" x14ac:dyDescent="0.3">
      <c r="A8" s="111"/>
      <c r="B8" s="43"/>
      <c r="C8" s="112"/>
      <c r="D8" s="113"/>
      <c r="E8" s="42"/>
      <c r="F8" s="44">
        <f>+D7</f>
        <v>5720</v>
      </c>
      <c r="G8" s="44">
        <f>+F8</f>
        <v>5720</v>
      </c>
      <c r="H8" s="50" t="s">
        <v>45</v>
      </c>
      <c r="I8" s="45" t="s">
        <v>109</v>
      </c>
    </row>
    <row r="9" spans="1:9" s="49" customFormat="1" ht="18.75" x14ac:dyDescent="0.3">
      <c r="A9" s="98"/>
      <c r="B9" s="47"/>
      <c r="C9" s="114"/>
      <c r="D9" s="99"/>
      <c r="E9" s="46"/>
      <c r="F9" s="100"/>
      <c r="G9" s="100"/>
      <c r="H9" s="57" t="s">
        <v>46</v>
      </c>
      <c r="I9" s="58"/>
    </row>
    <row r="10" spans="1:9" s="49" customFormat="1" ht="18.75" x14ac:dyDescent="0.3">
      <c r="A10" s="115">
        <v>2</v>
      </c>
      <c r="B10" s="142" t="s">
        <v>133</v>
      </c>
      <c r="C10" s="143">
        <v>75000</v>
      </c>
      <c r="D10" s="144">
        <v>75000</v>
      </c>
      <c r="E10" s="145" t="s">
        <v>43</v>
      </c>
      <c r="F10" s="146" t="s">
        <v>134</v>
      </c>
      <c r="G10" s="146" t="str">
        <f>+F10</f>
        <v>บริษัท ซัสโก้ จำกัด (มหาชน)</v>
      </c>
      <c r="H10" s="110" t="s">
        <v>44</v>
      </c>
      <c r="I10" s="41" t="s">
        <v>135</v>
      </c>
    </row>
    <row r="11" spans="1:9" s="49" customFormat="1" ht="18.75" x14ac:dyDescent="0.3">
      <c r="A11" s="104"/>
      <c r="B11" s="68"/>
      <c r="C11" s="118"/>
      <c r="D11" s="71"/>
      <c r="E11" s="72"/>
      <c r="F11" s="67">
        <f>+C10</f>
        <v>75000</v>
      </c>
      <c r="G11" s="67">
        <f>+F11</f>
        <v>75000</v>
      </c>
      <c r="H11" s="50" t="s">
        <v>45</v>
      </c>
      <c r="I11" s="58" t="s">
        <v>136</v>
      </c>
    </row>
    <row r="12" spans="1:9" s="49" customFormat="1" ht="18.75" x14ac:dyDescent="0.3">
      <c r="A12" s="98"/>
      <c r="B12" s="47"/>
      <c r="C12" s="114"/>
      <c r="D12" s="99"/>
      <c r="E12" s="46"/>
      <c r="F12" s="100"/>
      <c r="G12" s="100"/>
      <c r="H12" s="57" t="s">
        <v>46</v>
      </c>
      <c r="I12" s="57"/>
    </row>
    <row r="13" spans="1:9" s="49" customFormat="1" ht="18.75" x14ac:dyDescent="0.3">
      <c r="A13" s="162">
        <v>3</v>
      </c>
      <c r="B13" s="156" t="s">
        <v>137</v>
      </c>
      <c r="C13" s="157">
        <v>4900</v>
      </c>
      <c r="D13" s="158">
        <v>4900</v>
      </c>
      <c r="E13" s="159" t="s">
        <v>43</v>
      </c>
      <c r="F13" s="160" t="s">
        <v>138</v>
      </c>
      <c r="G13" s="160" t="str">
        <f>+F13</f>
        <v>สิชล ก๊อปปี้</v>
      </c>
      <c r="H13" s="110" t="s">
        <v>44</v>
      </c>
      <c r="I13" s="161" t="s">
        <v>139</v>
      </c>
    </row>
    <row r="14" spans="1:9" s="49" customFormat="1" ht="18.75" x14ac:dyDescent="0.3">
      <c r="A14" s="154"/>
      <c r="B14" s="43"/>
      <c r="C14" s="112"/>
      <c r="D14" s="113"/>
      <c r="E14" s="42"/>
      <c r="F14" s="44">
        <f>+D13</f>
        <v>4900</v>
      </c>
      <c r="G14" s="44">
        <f>+F14</f>
        <v>4900</v>
      </c>
      <c r="H14" s="50" t="s">
        <v>45</v>
      </c>
      <c r="I14" s="155" t="s">
        <v>140</v>
      </c>
    </row>
    <row r="15" spans="1:9" s="49" customFormat="1" ht="18.75" x14ac:dyDescent="0.3">
      <c r="A15" s="148"/>
      <c r="B15" s="149"/>
      <c r="C15" s="147"/>
      <c r="D15" s="150"/>
      <c r="E15" s="151"/>
      <c r="F15" s="152"/>
      <c r="G15" s="152"/>
      <c r="H15" s="57" t="s">
        <v>46</v>
      </c>
      <c r="I15" s="141"/>
    </row>
    <row r="16" spans="1:9" s="49" customFormat="1" ht="18.75" x14ac:dyDescent="0.3">
      <c r="A16" s="115" t="s">
        <v>141</v>
      </c>
      <c r="B16" s="59" t="s">
        <v>82</v>
      </c>
      <c r="C16" s="106">
        <v>13500</v>
      </c>
      <c r="D16" s="109">
        <v>13500</v>
      </c>
      <c r="E16" s="48" t="s">
        <v>43</v>
      </c>
      <c r="F16" s="107" t="s">
        <v>83</v>
      </c>
      <c r="G16" s="107" t="str">
        <f t="shared" ref="G16:G23" si="0">+F16</f>
        <v>หจก.แม็กซ์ซิมัส บัสซิเนส</v>
      </c>
      <c r="H16" s="110" t="s">
        <v>44</v>
      </c>
      <c r="I16" s="41" t="s">
        <v>89</v>
      </c>
    </row>
    <row r="17" spans="1:10" s="49" customFormat="1" ht="18.75" x14ac:dyDescent="0.3">
      <c r="A17" s="111"/>
      <c r="B17" s="43"/>
      <c r="C17" s="112"/>
      <c r="D17" s="113"/>
      <c r="E17" s="42"/>
      <c r="F17" s="44">
        <v>13500</v>
      </c>
      <c r="G17" s="44">
        <f t="shared" si="0"/>
        <v>13500</v>
      </c>
      <c r="H17" s="50" t="s">
        <v>45</v>
      </c>
      <c r="I17" s="45" t="s">
        <v>108</v>
      </c>
    </row>
    <row r="18" spans="1:10" s="49" customFormat="1" ht="18.75" x14ac:dyDescent="0.3">
      <c r="A18" s="98"/>
      <c r="B18" s="47"/>
      <c r="C18" s="114"/>
      <c r="D18" s="99"/>
      <c r="E18" s="46"/>
      <c r="F18" s="100"/>
      <c r="G18" s="100"/>
      <c r="H18" s="57" t="s">
        <v>46</v>
      </c>
      <c r="I18" s="57"/>
    </row>
    <row r="19" spans="1:10" s="49" customFormat="1" ht="18.75" x14ac:dyDescent="0.3">
      <c r="A19" s="115" t="s">
        <v>142</v>
      </c>
      <c r="B19" s="59" t="s">
        <v>86</v>
      </c>
      <c r="C19" s="106">
        <v>2000</v>
      </c>
      <c r="D19" s="109">
        <v>2000</v>
      </c>
      <c r="E19" s="48" t="s">
        <v>43</v>
      </c>
      <c r="F19" s="107" t="s">
        <v>88</v>
      </c>
      <c r="G19" s="107" t="str">
        <f t="shared" si="0"/>
        <v>นายอวยไชย ใจดำรงค์</v>
      </c>
      <c r="H19" s="110" t="s">
        <v>44</v>
      </c>
      <c r="I19" s="41" t="s">
        <v>84</v>
      </c>
    </row>
    <row r="20" spans="1:10" s="49" customFormat="1" ht="18.75" x14ac:dyDescent="0.3">
      <c r="A20" s="111"/>
      <c r="B20" s="43" t="s">
        <v>87</v>
      </c>
      <c r="C20" s="112"/>
      <c r="D20" s="113"/>
      <c r="E20" s="42"/>
      <c r="F20" s="44">
        <v>2000</v>
      </c>
      <c r="G20" s="44">
        <f t="shared" si="0"/>
        <v>2000</v>
      </c>
      <c r="H20" s="50" t="s">
        <v>45</v>
      </c>
      <c r="I20" s="45" t="s">
        <v>90</v>
      </c>
    </row>
    <row r="21" spans="1:10" s="49" customFormat="1" ht="18.75" x14ac:dyDescent="0.3">
      <c r="A21" s="104"/>
      <c r="B21" s="68"/>
      <c r="C21" s="118"/>
      <c r="D21" s="71"/>
      <c r="E21" s="72"/>
      <c r="F21" s="67"/>
      <c r="G21" s="67"/>
      <c r="H21" s="58" t="s">
        <v>46</v>
      </c>
      <c r="I21" s="58"/>
    </row>
    <row r="22" spans="1:10" s="49" customFormat="1" ht="18.75" x14ac:dyDescent="0.3">
      <c r="A22" s="48">
        <v>6</v>
      </c>
      <c r="B22" s="59" t="s">
        <v>91</v>
      </c>
      <c r="C22" s="119">
        <v>4000</v>
      </c>
      <c r="D22" s="60">
        <v>4000</v>
      </c>
      <c r="E22" s="51" t="s">
        <v>43</v>
      </c>
      <c r="F22" s="64" t="s">
        <v>93</v>
      </c>
      <c r="G22" s="64" t="str">
        <f t="shared" si="0"/>
        <v>นางสาวเมทินี โพธิ์ทอง</v>
      </c>
      <c r="H22" s="41" t="s">
        <v>44</v>
      </c>
      <c r="I22" s="41" t="s">
        <v>94</v>
      </c>
    </row>
    <row r="23" spans="1:10" s="49" customFormat="1" ht="18.75" x14ac:dyDescent="0.3">
      <c r="A23" s="111"/>
      <c r="B23" s="43" t="s">
        <v>92</v>
      </c>
      <c r="C23" s="120"/>
      <c r="D23" s="53"/>
      <c r="E23" s="54"/>
      <c r="F23" s="63">
        <v>4000</v>
      </c>
      <c r="G23" s="63">
        <f t="shared" si="0"/>
        <v>4000</v>
      </c>
      <c r="H23" s="45" t="s">
        <v>45</v>
      </c>
      <c r="I23" s="45" t="s">
        <v>108</v>
      </c>
    </row>
    <row r="24" spans="1:10" s="49" customFormat="1" ht="18.75" x14ac:dyDescent="0.3">
      <c r="A24" s="98"/>
      <c r="B24" s="47"/>
      <c r="C24" s="121"/>
      <c r="D24" s="101"/>
      <c r="E24" s="55"/>
      <c r="F24" s="56"/>
      <c r="G24" s="56"/>
      <c r="H24" s="57" t="s">
        <v>46</v>
      </c>
      <c r="I24" s="57"/>
    </row>
    <row r="25" spans="1:10" s="49" customFormat="1" ht="18.75" x14ac:dyDescent="0.3">
      <c r="A25" s="48">
        <v>7</v>
      </c>
      <c r="B25" s="59" t="s">
        <v>95</v>
      </c>
      <c r="C25" s="119">
        <v>450</v>
      </c>
      <c r="D25" s="60">
        <v>450</v>
      </c>
      <c r="E25" s="51" t="s">
        <v>43</v>
      </c>
      <c r="F25" s="64" t="s">
        <v>97</v>
      </c>
      <c r="G25" s="64" t="str">
        <f>+F25</f>
        <v>ร้านสุดภูธร ไวนิล แอนด์ สติกเกอร์</v>
      </c>
      <c r="H25" s="41" t="s">
        <v>44</v>
      </c>
      <c r="I25" s="41" t="s">
        <v>98</v>
      </c>
    </row>
    <row r="26" spans="1:10" s="49" customFormat="1" ht="18.75" x14ac:dyDescent="0.3">
      <c r="A26" s="111"/>
      <c r="B26" s="43" t="s">
        <v>96</v>
      </c>
      <c r="C26" s="120"/>
      <c r="D26" s="53"/>
      <c r="E26" s="54"/>
      <c r="F26" s="63">
        <v>450</v>
      </c>
      <c r="G26" s="63">
        <f>+F26</f>
        <v>450</v>
      </c>
      <c r="H26" s="45" t="s">
        <v>45</v>
      </c>
      <c r="I26" s="45" t="s">
        <v>108</v>
      </c>
    </row>
    <row r="27" spans="1:10" s="49" customFormat="1" ht="18.75" x14ac:dyDescent="0.3">
      <c r="A27" s="98"/>
      <c r="B27" s="47"/>
      <c r="C27" s="121"/>
      <c r="D27" s="101"/>
      <c r="E27" s="55"/>
      <c r="F27" s="56"/>
      <c r="G27" s="56"/>
      <c r="H27" s="57" t="s">
        <v>46</v>
      </c>
      <c r="I27" s="57"/>
    </row>
    <row r="28" spans="1:10" s="49" customFormat="1" ht="18.75" x14ac:dyDescent="0.3">
      <c r="A28" s="48">
        <v>8</v>
      </c>
      <c r="B28" s="59" t="s">
        <v>99</v>
      </c>
      <c r="C28" s="119">
        <v>450</v>
      </c>
      <c r="D28" s="60">
        <v>450</v>
      </c>
      <c r="E28" s="51" t="s">
        <v>43</v>
      </c>
      <c r="F28" s="64" t="s">
        <v>97</v>
      </c>
      <c r="G28" s="64" t="str">
        <f>+F28</f>
        <v>ร้านสุดภูธร ไวนิล แอนด์ สติกเกอร์</v>
      </c>
      <c r="H28" s="41" t="s">
        <v>44</v>
      </c>
      <c r="I28" s="41" t="s">
        <v>101</v>
      </c>
    </row>
    <row r="29" spans="1:10" s="49" customFormat="1" ht="18.75" x14ac:dyDescent="0.3">
      <c r="A29" s="111"/>
      <c r="B29" s="43" t="s">
        <v>100</v>
      </c>
      <c r="C29" s="120"/>
      <c r="D29" s="53"/>
      <c r="E29" s="54"/>
      <c r="F29" s="63">
        <v>450</v>
      </c>
      <c r="G29" s="63">
        <f>+F29</f>
        <v>450</v>
      </c>
      <c r="H29" s="45" t="s">
        <v>45</v>
      </c>
      <c r="I29" s="45" t="s">
        <v>85</v>
      </c>
    </row>
    <row r="30" spans="1:10" s="49" customFormat="1" ht="18.75" x14ac:dyDescent="0.3">
      <c r="A30" s="104"/>
      <c r="B30" s="68"/>
      <c r="C30" s="122"/>
      <c r="D30" s="65"/>
      <c r="E30" s="66"/>
      <c r="F30" s="69"/>
      <c r="G30" s="69"/>
      <c r="H30" s="58" t="s">
        <v>46</v>
      </c>
      <c r="I30" s="58"/>
    </row>
    <row r="31" spans="1:10" s="49" customFormat="1" ht="18.75" x14ac:dyDescent="0.3">
      <c r="A31" s="115" t="s">
        <v>79</v>
      </c>
      <c r="B31" s="59" t="s">
        <v>102</v>
      </c>
      <c r="C31" s="119">
        <v>450</v>
      </c>
      <c r="D31" s="60">
        <v>450</v>
      </c>
      <c r="E31" s="51" t="s">
        <v>43</v>
      </c>
      <c r="F31" s="64" t="s">
        <v>97</v>
      </c>
      <c r="G31" s="64" t="str">
        <f>+F31</f>
        <v>ร้านสุดภูธร ไวนิล แอนด์ สติกเกอร์</v>
      </c>
      <c r="H31" s="41" t="s">
        <v>44</v>
      </c>
      <c r="I31" s="41" t="s">
        <v>104</v>
      </c>
      <c r="J31" s="82"/>
    </row>
    <row r="32" spans="1:10" s="49" customFormat="1" ht="18.75" x14ac:dyDescent="0.3">
      <c r="A32" s="111"/>
      <c r="B32" s="43" t="s">
        <v>103</v>
      </c>
      <c r="C32" s="120"/>
      <c r="D32" s="53"/>
      <c r="E32" s="54"/>
      <c r="F32" s="63">
        <v>450</v>
      </c>
      <c r="G32" s="63">
        <f>+F32</f>
        <v>450</v>
      </c>
      <c r="H32" s="45" t="s">
        <v>45</v>
      </c>
      <c r="I32" s="45" t="s">
        <v>108</v>
      </c>
    </row>
    <row r="33" spans="1:9" s="49" customFormat="1" ht="18.75" x14ac:dyDescent="0.3">
      <c r="A33" s="104"/>
      <c r="B33" s="68"/>
      <c r="C33" s="122"/>
      <c r="D33" s="65"/>
      <c r="E33" s="66"/>
      <c r="F33" s="69"/>
      <c r="G33" s="69"/>
      <c r="H33" s="45" t="s">
        <v>46</v>
      </c>
      <c r="I33" s="58"/>
    </row>
    <row r="34" spans="1:9" s="49" customFormat="1" ht="18.75" x14ac:dyDescent="0.3">
      <c r="A34" s="46"/>
      <c r="B34" s="102"/>
      <c r="C34" s="121"/>
      <c r="D34" s="55"/>
      <c r="E34" s="55"/>
      <c r="F34" s="56"/>
      <c r="G34" s="55"/>
      <c r="H34" s="141"/>
      <c r="I34" s="57"/>
    </row>
    <row r="35" spans="1:9" s="52" customFormat="1" ht="18.75" x14ac:dyDescent="0.3">
      <c r="A35" s="48">
        <v>10</v>
      </c>
      <c r="B35" s="108" t="s">
        <v>102</v>
      </c>
      <c r="C35" s="106">
        <v>450</v>
      </c>
      <c r="D35" s="109">
        <v>450</v>
      </c>
      <c r="E35" s="51" t="s">
        <v>43</v>
      </c>
      <c r="F35" s="64" t="s">
        <v>97</v>
      </c>
      <c r="G35" s="107" t="str">
        <f>+F35</f>
        <v>ร้านสุดภูธร ไวนิล แอนด์ สติกเกอร์</v>
      </c>
      <c r="H35" s="41" t="s">
        <v>44</v>
      </c>
      <c r="I35" s="41" t="s">
        <v>107</v>
      </c>
    </row>
    <row r="36" spans="1:9" s="52" customFormat="1" ht="18.75" x14ac:dyDescent="0.3">
      <c r="A36" s="111"/>
      <c r="B36" s="43" t="s">
        <v>105</v>
      </c>
      <c r="C36" s="120"/>
      <c r="D36" s="53"/>
      <c r="E36" s="54"/>
      <c r="F36" s="44">
        <v>450</v>
      </c>
      <c r="G36" s="44">
        <f>+F36</f>
        <v>450</v>
      </c>
      <c r="H36" s="45" t="s">
        <v>45</v>
      </c>
      <c r="I36" s="45" t="s">
        <v>108</v>
      </c>
    </row>
    <row r="37" spans="1:9" s="52" customFormat="1" ht="18.75" x14ac:dyDescent="0.3">
      <c r="A37" s="98"/>
      <c r="B37" s="47" t="s">
        <v>106</v>
      </c>
      <c r="C37" s="121"/>
      <c r="D37" s="101"/>
      <c r="E37" s="55"/>
      <c r="F37" s="100"/>
      <c r="G37" s="100"/>
      <c r="H37" s="57" t="s">
        <v>46</v>
      </c>
      <c r="I37" s="57"/>
    </row>
    <row r="38" spans="1:9" s="52" customFormat="1" ht="18.75" x14ac:dyDescent="0.3">
      <c r="A38" s="77">
        <v>11</v>
      </c>
      <c r="B38" s="39" t="s">
        <v>110</v>
      </c>
      <c r="C38" s="105">
        <v>180</v>
      </c>
      <c r="D38" s="75">
        <v>180</v>
      </c>
      <c r="E38" s="79" t="s">
        <v>43</v>
      </c>
      <c r="F38" s="80" t="s">
        <v>97</v>
      </c>
      <c r="G38" s="140" t="str">
        <f>+F38</f>
        <v>ร้านสุดภูธร ไวนิล แอนด์ สติกเกอร์</v>
      </c>
      <c r="H38" s="70" t="s">
        <v>44</v>
      </c>
      <c r="I38" s="70" t="s">
        <v>112</v>
      </c>
    </row>
    <row r="39" spans="1:9" s="52" customFormat="1" ht="18.75" x14ac:dyDescent="0.3">
      <c r="A39" s="111"/>
      <c r="B39" s="62" t="s">
        <v>111</v>
      </c>
      <c r="C39" s="120"/>
      <c r="D39" s="53"/>
      <c r="E39" s="54"/>
      <c r="F39" s="44">
        <f>+D38</f>
        <v>180</v>
      </c>
      <c r="G39" s="44">
        <f>+F39</f>
        <v>180</v>
      </c>
      <c r="H39" s="45" t="s">
        <v>45</v>
      </c>
      <c r="I39" s="45" t="s">
        <v>108</v>
      </c>
    </row>
    <row r="40" spans="1:9" s="52" customFormat="1" ht="18.75" x14ac:dyDescent="0.3">
      <c r="A40" s="104"/>
      <c r="B40" s="134"/>
      <c r="C40" s="122"/>
      <c r="D40" s="65"/>
      <c r="E40" s="66"/>
      <c r="F40" s="67"/>
      <c r="G40" s="67"/>
      <c r="H40" s="45" t="s">
        <v>46</v>
      </c>
      <c r="I40" s="58"/>
    </row>
    <row r="41" spans="1:9" s="52" customFormat="1" ht="18.75" x14ac:dyDescent="0.3">
      <c r="A41" s="48">
        <v>12</v>
      </c>
      <c r="B41" s="59" t="s">
        <v>113</v>
      </c>
      <c r="C41" s="119">
        <v>44000</v>
      </c>
      <c r="D41" s="60">
        <v>44000</v>
      </c>
      <c r="E41" s="51" t="s">
        <v>43</v>
      </c>
      <c r="F41" s="64" t="s">
        <v>114</v>
      </c>
      <c r="G41" s="64" t="str">
        <f>+F41</f>
        <v>ห้างหุ้นส่วนจำกัด แม็กซ์ซิมัส บิสซิเนส</v>
      </c>
      <c r="H41" s="41" t="s">
        <v>44</v>
      </c>
      <c r="I41" s="41" t="s">
        <v>115</v>
      </c>
    </row>
    <row r="42" spans="1:9" s="52" customFormat="1" ht="18.75" x14ac:dyDescent="0.3">
      <c r="A42" s="42"/>
      <c r="B42" s="62" t="s">
        <v>77</v>
      </c>
      <c r="C42" s="120"/>
      <c r="D42" s="53"/>
      <c r="E42" s="54"/>
      <c r="F42" s="63">
        <f>+D41</f>
        <v>44000</v>
      </c>
      <c r="G42" s="63">
        <f>+F42</f>
        <v>44000</v>
      </c>
      <c r="H42" s="45" t="s">
        <v>45</v>
      </c>
      <c r="I42" s="45" t="s">
        <v>116</v>
      </c>
    </row>
    <row r="43" spans="1:9" s="52" customFormat="1" ht="18.75" x14ac:dyDescent="0.3">
      <c r="A43" s="46"/>
      <c r="B43" s="168"/>
      <c r="C43" s="121"/>
      <c r="D43" s="101"/>
      <c r="E43" s="55"/>
      <c r="F43" s="56"/>
      <c r="G43" s="56"/>
      <c r="H43" s="57" t="s">
        <v>46</v>
      </c>
      <c r="I43" s="57"/>
    </row>
    <row r="44" spans="1:9" s="52" customFormat="1" ht="18.75" x14ac:dyDescent="0.3">
      <c r="A44" s="145">
        <v>13</v>
      </c>
      <c r="B44" s="163" t="s">
        <v>137</v>
      </c>
      <c r="C44" s="164">
        <v>4900</v>
      </c>
      <c r="D44" s="165">
        <v>4900</v>
      </c>
      <c r="E44" s="166" t="s">
        <v>43</v>
      </c>
      <c r="F44" s="167" t="s">
        <v>138</v>
      </c>
      <c r="G44" s="167" t="str">
        <f>+F44</f>
        <v>สิชล ก๊อปปี้</v>
      </c>
      <c r="H44" s="41" t="s">
        <v>44</v>
      </c>
      <c r="I44" s="153" t="s">
        <v>143</v>
      </c>
    </row>
    <row r="45" spans="1:9" s="52" customFormat="1" ht="18.75" x14ac:dyDescent="0.3">
      <c r="A45" s="72"/>
      <c r="B45" s="134"/>
      <c r="C45" s="122"/>
      <c r="D45" s="65"/>
      <c r="E45" s="66"/>
      <c r="F45" s="69">
        <f>+C44</f>
        <v>4900</v>
      </c>
      <c r="G45" s="69">
        <f>+F45</f>
        <v>4900</v>
      </c>
      <c r="H45" s="45" t="s">
        <v>45</v>
      </c>
      <c r="I45" s="58" t="s">
        <v>116</v>
      </c>
    </row>
    <row r="46" spans="1:9" s="52" customFormat="1" ht="18.75" x14ac:dyDescent="0.3">
      <c r="A46" s="46"/>
      <c r="B46" s="47"/>
      <c r="C46" s="121"/>
      <c r="D46" s="55"/>
      <c r="E46" s="55"/>
      <c r="F46" s="56"/>
      <c r="G46" s="55"/>
      <c r="H46" s="57" t="s">
        <v>46</v>
      </c>
      <c r="I46" s="57"/>
    </row>
    <row r="47" spans="1:9" s="52" customFormat="1" ht="18.75" x14ac:dyDescent="0.3">
      <c r="A47" s="48">
        <v>14</v>
      </c>
      <c r="B47" s="59" t="s">
        <v>119</v>
      </c>
      <c r="C47" s="119">
        <v>180</v>
      </c>
      <c r="D47" s="60">
        <v>180</v>
      </c>
      <c r="E47" s="51" t="s">
        <v>43</v>
      </c>
      <c r="F47" s="61" t="s">
        <v>97</v>
      </c>
      <c r="G47" s="61" t="str">
        <f>+F47</f>
        <v>ร้านสุดภูธร ไวนิล แอนด์ สติกเกอร์</v>
      </c>
      <c r="H47" s="41" t="s">
        <v>44</v>
      </c>
      <c r="I47" s="41" t="s">
        <v>120</v>
      </c>
    </row>
    <row r="48" spans="1:9" s="52" customFormat="1" ht="18.75" x14ac:dyDescent="0.3">
      <c r="A48" s="42"/>
      <c r="B48" s="62" t="s">
        <v>117</v>
      </c>
      <c r="C48" s="120"/>
      <c r="D48" s="53"/>
      <c r="E48" s="54"/>
      <c r="F48" s="63">
        <v>180</v>
      </c>
      <c r="G48" s="63">
        <f>+F48</f>
        <v>180</v>
      </c>
      <c r="H48" s="45" t="s">
        <v>45</v>
      </c>
      <c r="I48" s="45" t="s">
        <v>121</v>
      </c>
    </row>
    <row r="49" spans="1:12" s="52" customFormat="1" ht="18.75" x14ac:dyDescent="0.3">
      <c r="A49" s="72"/>
      <c r="B49" s="134" t="s">
        <v>118</v>
      </c>
      <c r="C49" s="122"/>
      <c r="D49" s="65"/>
      <c r="E49" s="66"/>
      <c r="F49" s="69"/>
      <c r="G49" s="69"/>
      <c r="H49" s="45" t="s">
        <v>46</v>
      </c>
      <c r="I49" s="58"/>
    </row>
    <row r="50" spans="1:12" x14ac:dyDescent="0.35">
      <c r="A50" s="48">
        <v>15</v>
      </c>
      <c r="B50" s="59" t="s">
        <v>122</v>
      </c>
      <c r="C50" s="119">
        <v>224346.9</v>
      </c>
      <c r="D50" s="60">
        <v>224346.9</v>
      </c>
      <c r="E50" s="51" t="s">
        <v>43</v>
      </c>
      <c r="F50" s="64" t="s">
        <v>124</v>
      </c>
      <c r="G50" s="64" t="str">
        <f>+F50</f>
        <v>บริษัท ทีเอสซี เอ็นจิเนียริ่ง แอนด์</v>
      </c>
      <c r="H50" s="41" t="s">
        <v>44</v>
      </c>
      <c r="I50" s="41" t="s">
        <v>126</v>
      </c>
      <c r="L50" s="24"/>
    </row>
    <row r="51" spans="1:12" x14ac:dyDescent="0.35">
      <c r="A51" s="42"/>
      <c r="B51" s="43" t="s">
        <v>123</v>
      </c>
      <c r="C51" s="120"/>
      <c r="D51" s="53"/>
      <c r="E51" s="54"/>
      <c r="F51" s="63" t="s">
        <v>125</v>
      </c>
      <c r="G51" s="63" t="str">
        <f>+F51</f>
        <v>เซอร์วิส จำกัด</v>
      </c>
      <c r="H51" s="45" t="s">
        <v>45</v>
      </c>
      <c r="I51" s="45" t="s">
        <v>127</v>
      </c>
      <c r="L51" s="73"/>
    </row>
    <row r="52" spans="1:12" x14ac:dyDescent="0.35">
      <c r="A52" s="72"/>
      <c r="B52" s="68"/>
      <c r="C52" s="122"/>
      <c r="D52" s="65"/>
      <c r="E52" s="66"/>
      <c r="F52" s="69">
        <f>+D50</f>
        <v>224346.9</v>
      </c>
      <c r="G52" s="69">
        <f>+F52</f>
        <v>224346.9</v>
      </c>
      <c r="H52" s="58" t="s">
        <v>46</v>
      </c>
      <c r="I52" s="58"/>
      <c r="L52" s="73"/>
    </row>
    <row r="53" spans="1:12" hidden="1" x14ac:dyDescent="0.35">
      <c r="A53" s="92">
        <v>10</v>
      </c>
      <c r="B53" s="76" t="s">
        <v>56</v>
      </c>
      <c r="C53" s="87"/>
      <c r="D53" s="78">
        <v>88000</v>
      </c>
      <c r="E53" s="79" t="s">
        <v>43</v>
      </c>
      <c r="F53" s="81" t="s">
        <v>57</v>
      </c>
      <c r="G53" s="81" t="str">
        <f>+F53</f>
        <v>อารีย์เกษตรภัณฑ์</v>
      </c>
      <c r="H53" s="70" t="s">
        <v>44</v>
      </c>
      <c r="I53" s="70" t="s">
        <v>58</v>
      </c>
    </row>
    <row r="54" spans="1:12" hidden="1" x14ac:dyDescent="0.35">
      <c r="A54" s="93"/>
      <c r="B54" s="43"/>
      <c r="C54" s="88"/>
      <c r="D54" s="53"/>
      <c r="E54" s="54"/>
      <c r="F54" s="63">
        <v>88000</v>
      </c>
      <c r="G54" s="63">
        <f>+F54</f>
        <v>88000</v>
      </c>
      <c r="H54" s="45" t="s">
        <v>45</v>
      </c>
      <c r="I54" s="45" t="s">
        <v>59</v>
      </c>
    </row>
    <row r="55" spans="1:12" hidden="1" x14ac:dyDescent="0.35">
      <c r="A55" s="93"/>
      <c r="B55" s="43"/>
      <c r="C55" s="88"/>
      <c r="D55" s="54"/>
      <c r="E55" s="54"/>
      <c r="F55" s="63"/>
      <c r="G55" s="54"/>
      <c r="H55" s="45" t="s">
        <v>46</v>
      </c>
      <c r="I55" s="45"/>
    </row>
    <row r="56" spans="1:12" hidden="1" x14ac:dyDescent="0.35">
      <c r="A56" s="93">
        <v>11</v>
      </c>
      <c r="B56" s="43" t="s">
        <v>48</v>
      </c>
      <c r="C56" s="88"/>
      <c r="D56" s="53">
        <v>3430</v>
      </c>
      <c r="E56" s="54" t="s">
        <v>43</v>
      </c>
      <c r="F56" s="116" t="s">
        <v>47</v>
      </c>
      <c r="G56" s="116" t="str">
        <f>+F56</f>
        <v>อนันชัยสิชลกลการ</v>
      </c>
      <c r="H56" s="45" t="s">
        <v>44</v>
      </c>
      <c r="I56" s="45" t="s">
        <v>60</v>
      </c>
    </row>
    <row r="57" spans="1:12" hidden="1" x14ac:dyDescent="0.35">
      <c r="A57" s="93"/>
      <c r="B57" s="43" t="s">
        <v>52</v>
      </c>
      <c r="C57" s="88"/>
      <c r="D57" s="53"/>
      <c r="E57" s="54"/>
      <c r="F57" s="63">
        <v>3430</v>
      </c>
      <c r="G57" s="63">
        <f>+F57</f>
        <v>3430</v>
      </c>
      <c r="H57" s="45" t="s">
        <v>45</v>
      </c>
      <c r="I57" s="45" t="s">
        <v>54</v>
      </c>
    </row>
    <row r="58" spans="1:12" hidden="1" x14ac:dyDescent="0.35">
      <c r="A58" s="93"/>
      <c r="B58" s="43"/>
      <c r="C58" s="88"/>
      <c r="D58" s="54"/>
      <c r="E58" s="54"/>
      <c r="F58" s="63"/>
      <c r="G58" s="54"/>
      <c r="H58" s="45" t="s">
        <v>46</v>
      </c>
      <c r="I58" s="45"/>
    </row>
    <row r="59" spans="1:12" hidden="1" x14ac:dyDescent="0.35">
      <c r="A59" s="93">
        <v>10</v>
      </c>
      <c r="B59" s="43" t="s">
        <v>61</v>
      </c>
      <c r="C59" s="88"/>
      <c r="D59" s="53">
        <v>21500</v>
      </c>
      <c r="E59" s="54" t="s">
        <v>43</v>
      </c>
      <c r="F59" s="117" t="s">
        <v>63</v>
      </c>
      <c r="G59" s="117" t="str">
        <f>+F59</f>
        <v>ร้านซีเค ซัพพลาย โอ.เอ</v>
      </c>
      <c r="H59" s="45" t="s">
        <v>44</v>
      </c>
      <c r="I59" s="45" t="s">
        <v>64</v>
      </c>
    </row>
    <row r="60" spans="1:12" hidden="1" x14ac:dyDescent="0.35">
      <c r="A60" s="93"/>
      <c r="B60" s="43" t="s">
        <v>62</v>
      </c>
      <c r="C60" s="88"/>
      <c r="D60" s="53"/>
      <c r="E60" s="54"/>
      <c r="F60" s="63">
        <v>21500</v>
      </c>
      <c r="G60" s="63">
        <f>+F60</f>
        <v>21500</v>
      </c>
      <c r="H60" s="45" t="s">
        <v>45</v>
      </c>
      <c r="I60" s="45" t="s">
        <v>55</v>
      </c>
    </row>
    <row r="61" spans="1:12" hidden="1" x14ac:dyDescent="0.35">
      <c r="A61" s="93"/>
      <c r="B61" s="43"/>
      <c r="C61" s="88"/>
      <c r="D61" s="54"/>
      <c r="E61" s="54"/>
      <c r="F61" s="63"/>
      <c r="G61" s="54"/>
      <c r="H61" s="45" t="s">
        <v>46</v>
      </c>
      <c r="I61" s="45"/>
    </row>
    <row r="62" spans="1:12" hidden="1" x14ac:dyDescent="0.35">
      <c r="A62" s="93">
        <v>11</v>
      </c>
      <c r="B62" s="43" t="s">
        <v>65</v>
      </c>
      <c r="C62" s="88"/>
      <c r="D62" s="53">
        <v>1500000</v>
      </c>
      <c r="E62" s="54" t="s">
        <v>49</v>
      </c>
      <c r="F62" s="116" t="s">
        <v>53</v>
      </c>
      <c r="G62" s="63" t="str">
        <f>+F62</f>
        <v>หจก.นครพงษ์ภัณฑ์การโยธา</v>
      </c>
      <c r="H62" s="45" t="s">
        <v>44</v>
      </c>
      <c r="I62" s="45" t="s">
        <v>69</v>
      </c>
    </row>
    <row r="63" spans="1:12" hidden="1" x14ac:dyDescent="0.35">
      <c r="A63" s="93"/>
      <c r="B63" s="43" t="s">
        <v>66</v>
      </c>
      <c r="C63" s="88"/>
      <c r="D63" s="53"/>
      <c r="E63" s="54" t="s">
        <v>50</v>
      </c>
      <c r="F63" s="63">
        <v>1370000</v>
      </c>
      <c r="G63" s="63">
        <f>+F63</f>
        <v>1370000</v>
      </c>
      <c r="H63" s="45" t="s">
        <v>45</v>
      </c>
      <c r="I63" s="45" t="s">
        <v>70</v>
      </c>
    </row>
    <row r="64" spans="1:12" hidden="1" x14ac:dyDescent="0.35">
      <c r="A64" s="93"/>
      <c r="B64" s="43"/>
      <c r="C64" s="88"/>
      <c r="D64" s="54"/>
      <c r="E64" s="54" t="s">
        <v>51</v>
      </c>
      <c r="F64" s="63"/>
      <c r="G64" s="54"/>
      <c r="H64" s="45" t="s">
        <v>46</v>
      </c>
      <c r="I64" s="45"/>
    </row>
    <row r="65" spans="1:9" hidden="1" x14ac:dyDescent="0.35">
      <c r="A65" s="93"/>
      <c r="B65" s="43"/>
      <c r="C65" s="88"/>
      <c r="D65" s="53"/>
      <c r="E65" s="54"/>
      <c r="F65" s="116" t="s">
        <v>67</v>
      </c>
      <c r="G65" s="63" t="str">
        <f>+F65</f>
        <v>หจก.วิไล ขนอม เทรดดิ้ง</v>
      </c>
      <c r="H65" s="45"/>
      <c r="I65" s="45"/>
    </row>
    <row r="66" spans="1:9" hidden="1" x14ac:dyDescent="0.35">
      <c r="A66" s="93"/>
      <c r="B66" s="43"/>
      <c r="C66" s="88"/>
      <c r="D66" s="53"/>
      <c r="E66" s="54"/>
      <c r="F66" s="63">
        <v>1430000</v>
      </c>
      <c r="G66" s="63">
        <f>+F66</f>
        <v>1430000</v>
      </c>
      <c r="H66" s="45"/>
      <c r="I66" s="45"/>
    </row>
    <row r="67" spans="1:9" hidden="1" x14ac:dyDescent="0.35">
      <c r="A67" s="93"/>
      <c r="B67" s="43"/>
      <c r="C67" s="88"/>
      <c r="D67" s="54"/>
      <c r="E67" s="54"/>
      <c r="F67" s="63"/>
      <c r="G67" s="54"/>
      <c r="H67" s="45"/>
      <c r="I67" s="45"/>
    </row>
    <row r="68" spans="1:9" hidden="1" x14ac:dyDescent="0.35">
      <c r="A68" s="93"/>
      <c r="B68" s="43"/>
      <c r="C68" s="88"/>
      <c r="D68" s="53"/>
      <c r="E68" s="54"/>
      <c r="F68" s="116" t="s">
        <v>68</v>
      </c>
      <c r="G68" s="63" t="str">
        <f>+F68</f>
        <v>หจก.ร่วมใจ สิชลการก่อสร้าง</v>
      </c>
      <c r="H68" s="45"/>
      <c r="I68" s="45"/>
    </row>
    <row r="69" spans="1:9" hidden="1" x14ac:dyDescent="0.35">
      <c r="A69" s="93"/>
      <c r="B69" s="43"/>
      <c r="C69" s="88"/>
      <c r="D69" s="53"/>
      <c r="E69" s="54"/>
      <c r="F69" s="63">
        <v>1490000</v>
      </c>
      <c r="G69" s="63">
        <f>+F69</f>
        <v>1490000</v>
      </c>
      <c r="H69" s="45"/>
      <c r="I69" s="45"/>
    </row>
    <row r="70" spans="1:9" hidden="1" x14ac:dyDescent="0.35">
      <c r="A70" s="103"/>
      <c r="B70" s="68"/>
      <c r="C70" s="90"/>
      <c r="D70" s="66"/>
      <c r="E70" s="66"/>
      <c r="F70" s="69"/>
      <c r="G70" s="66"/>
      <c r="H70" s="58"/>
      <c r="I70" s="58"/>
    </row>
    <row r="71" spans="1:9" ht="21" hidden="1" customHeight="1" x14ac:dyDescent="0.35">
      <c r="A71" s="77"/>
      <c r="B71" s="97"/>
      <c r="C71" s="87"/>
      <c r="D71" s="78"/>
      <c r="E71" s="79"/>
      <c r="F71" s="40"/>
      <c r="G71" s="80">
        <f>+F71</f>
        <v>0</v>
      </c>
      <c r="H71" s="70"/>
      <c r="I71" s="70"/>
    </row>
    <row r="72" spans="1:9" ht="21" hidden="1" customHeight="1" x14ac:dyDescent="0.35">
      <c r="A72" s="42"/>
      <c r="B72" s="95"/>
      <c r="C72" s="88"/>
      <c r="D72" s="53"/>
      <c r="E72" s="54"/>
      <c r="F72" s="63">
        <v>3340000</v>
      </c>
      <c r="G72" s="63">
        <f>+F72</f>
        <v>3340000</v>
      </c>
      <c r="H72" s="45"/>
      <c r="I72" s="45"/>
    </row>
    <row r="73" spans="1:9" ht="21" hidden="1" customHeight="1" x14ac:dyDescent="0.35">
      <c r="A73" s="46"/>
      <c r="B73" s="96"/>
      <c r="C73" s="89"/>
      <c r="D73" s="55"/>
      <c r="E73" s="55"/>
      <c r="F73" s="56"/>
      <c r="G73" s="55"/>
      <c r="H73" s="57"/>
      <c r="I73" s="57"/>
    </row>
    <row r="74" spans="1:9" ht="21" hidden="1" customHeight="1" x14ac:dyDescent="0.35">
      <c r="A74" s="48"/>
      <c r="B74" s="94"/>
      <c r="C74" s="87"/>
      <c r="D74" s="60"/>
      <c r="E74" s="51"/>
      <c r="F74" s="61" t="s">
        <v>71</v>
      </c>
      <c r="G74" s="64" t="str">
        <f>+F74</f>
        <v>หจก.เอเอเค คอนตรัคชั่น</v>
      </c>
      <c r="H74" s="41"/>
      <c r="I74" s="41"/>
    </row>
    <row r="75" spans="1:9" ht="21" hidden="1" customHeight="1" x14ac:dyDescent="0.35">
      <c r="A75" s="42"/>
      <c r="B75" s="95"/>
      <c r="C75" s="88"/>
      <c r="D75" s="53"/>
      <c r="E75" s="54"/>
      <c r="F75" s="63">
        <v>3260260</v>
      </c>
      <c r="G75" s="63">
        <f>+F75</f>
        <v>3260260</v>
      </c>
      <c r="H75" s="45"/>
      <c r="I75" s="45"/>
    </row>
    <row r="76" spans="1:9" ht="21" hidden="1" customHeight="1" x14ac:dyDescent="0.35">
      <c r="A76" s="46"/>
      <c r="B76" s="96"/>
      <c r="C76" s="89"/>
      <c r="D76" s="55"/>
      <c r="E76" s="55"/>
      <c r="F76" s="56"/>
      <c r="G76" s="55"/>
      <c r="H76" s="57"/>
      <c r="I76" s="57"/>
    </row>
    <row r="77" spans="1:9" ht="21" hidden="1" customHeight="1" x14ac:dyDescent="0.35">
      <c r="A77" s="48"/>
      <c r="B77" s="94"/>
      <c r="C77" s="87"/>
      <c r="D77" s="60"/>
      <c r="E77" s="51"/>
      <c r="F77" s="61" t="s">
        <v>72</v>
      </c>
      <c r="G77" s="64" t="str">
        <f>+F77</f>
        <v>หจก.ท่าพญา การสร้าง</v>
      </c>
      <c r="H77" s="41"/>
      <c r="I77" s="41"/>
    </row>
    <row r="78" spans="1:9" ht="21" hidden="1" customHeight="1" x14ac:dyDescent="0.35">
      <c r="A78" s="42"/>
      <c r="B78" s="95"/>
      <c r="C78" s="88"/>
      <c r="D78" s="53"/>
      <c r="E78" s="54"/>
      <c r="F78" s="63">
        <v>3559838.88</v>
      </c>
      <c r="G78" s="63">
        <f>+F78</f>
        <v>3559838.88</v>
      </c>
      <c r="H78" s="45"/>
      <c r="I78" s="45"/>
    </row>
    <row r="79" spans="1:9" ht="21" hidden="1" customHeight="1" x14ac:dyDescent="0.35">
      <c r="A79" s="46"/>
      <c r="B79" s="96"/>
      <c r="C79" s="89"/>
      <c r="D79" s="55"/>
      <c r="E79" s="55"/>
      <c r="F79" s="56"/>
      <c r="G79" s="55"/>
      <c r="H79" s="57"/>
      <c r="I79" s="57"/>
    </row>
    <row r="80" spans="1:9" ht="21" hidden="1" customHeight="1" x14ac:dyDescent="0.35">
      <c r="A80" s="48"/>
      <c r="B80" s="94"/>
      <c r="C80" s="87"/>
      <c r="D80" s="60"/>
      <c r="E80" s="51"/>
      <c r="F80" s="61" t="s">
        <v>73</v>
      </c>
      <c r="G80" s="64" t="str">
        <f>+F80</f>
        <v>บ.ส ศรีรุ่งเรื่องการโยธา จำกัด</v>
      </c>
      <c r="H80" s="41"/>
      <c r="I80" s="41"/>
    </row>
    <row r="81" spans="1:9" ht="21" hidden="1" customHeight="1" x14ac:dyDescent="0.35">
      <c r="A81" s="42"/>
      <c r="B81" s="95"/>
      <c r="C81" s="88"/>
      <c r="D81" s="53"/>
      <c r="E81" s="54"/>
      <c r="F81" s="63">
        <v>3790000</v>
      </c>
      <c r="G81" s="63">
        <f>+F81</f>
        <v>3790000</v>
      </c>
      <c r="H81" s="45"/>
      <c r="I81" s="45"/>
    </row>
    <row r="82" spans="1:9" ht="21" hidden="1" customHeight="1" x14ac:dyDescent="0.35">
      <c r="A82" s="46"/>
      <c r="B82" s="96"/>
      <c r="C82" s="89"/>
      <c r="D82" s="55"/>
      <c r="E82" s="55"/>
      <c r="F82" s="56"/>
      <c r="G82" s="55"/>
      <c r="H82" s="57"/>
      <c r="I82" s="57"/>
    </row>
    <row r="83" spans="1:9" ht="21" hidden="1" customHeight="1" x14ac:dyDescent="0.35">
      <c r="A83" s="48"/>
      <c r="B83" s="94"/>
      <c r="C83" s="87"/>
      <c r="D83" s="60"/>
      <c r="E83" s="51"/>
      <c r="F83" s="61" t="s">
        <v>74</v>
      </c>
      <c r="G83" s="64" t="str">
        <f>+F83</f>
        <v>บ.นันทวรรธไชย 2002 จำกัด</v>
      </c>
      <c r="H83" s="41"/>
      <c r="I83" s="41"/>
    </row>
    <row r="84" spans="1:9" ht="21" hidden="1" customHeight="1" x14ac:dyDescent="0.35">
      <c r="A84" s="42"/>
      <c r="B84" s="95"/>
      <c r="C84" s="88"/>
      <c r="D84" s="53"/>
      <c r="E84" s="54"/>
      <c r="F84" s="63">
        <v>3050000</v>
      </c>
      <c r="G84" s="63">
        <f>+F84</f>
        <v>3050000</v>
      </c>
      <c r="H84" s="45"/>
      <c r="I84" s="45"/>
    </row>
    <row r="85" spans="1:9" ht="21" hidden="1" customHeight="1" x14ac:dyDescent="0.35">
      <c r="A85" s="46"/>
      <c r="B85" s="96"/>
      <c r="C85" s="89"/>
      <c r="D85" s="55"/>
      <c r="E85" s="55"/>
      <c r="F85" s="56"/>
      <c r="G85" s="55"/>
      <c r="H85" s="57"/>
      <c r="I85" s="57"/>
    </row>
    <row r="86" spans="1:9" ht="21" hidden="1" customHeight="1" x14ac:dyDescent="0.35">
      <c r="A86" s="48"/>
      <c r="B86" s="94"/>
      <c r="C86" s="87"/>
      <c r="D86" s="60"/>
      <c r="E86" s="51"/>
      <c r="F86" s="61" t="s">
        <v>75</v>
      </c>
      <c r="G86" s="64" t="str">
        <f>+F86</f>
        <v>บ.ชุมราษฎร์ วิศวกร จำกัด</v>
      </c>
      <c r="H86" s="41"/>
      <c r="I86" s="41"/>
    </row>
    <row r="87" spans="1:9" ht="21" hidden="1" customHeight="1" x14ac:dyDescent="0.35">
      <c r="A87" s="42"/>
      <c r="B87" s="95"/>
      <c r="C87" s="88"/>
      <c r="D87" s="53"/>
      <c r="E87" s="54"/>
      <c r="F87" s="63">
        <v>4000000</v>
      </c>
      <c r="G87" s="63">
        <f>+F87</f>
        <v>4000000</v>
      </c>
      <c r="H87" s="45"/>
      <c r="I87" s="45"/>
    </row>
    <row r="88" spans="1:9" ht="21" hidden="1" customHeight="1" x14ac:dyDescent="0.35">
      <c r="A88" s="46"/>
      <c r="B88" s="96"/>
      <c r="C88" s="89"/>
      <c r="D88" s="55"/>
      <c r="E88" s="55"/>
      <c r="F88" s="56"/>
      <c r="G88" s="55"/>
      <c r="H88" s="57"/>
      <c r="I88" s="57"/>
    </row>
    <row r="89" spans="1:9" ht="21" hidden="1" customHeight="1" x14ac:dyDescent="0.35">
      <c r="A89" s="48"/>
      <c r="B89" s="94"/>
      <c r="C89" s="87"/>
      <c r="D89" s="60"/>
      <c r="E89" s="51"/>
      <c r="F89" s="61" t="s">
        <v>76</v>
      </c>
      <c r="G89" s="64" t="str">
        <f>+F89</f>
        <v>หจก.เฮง เฮง (1999)</v>
      </c>
      <c r="H89" s="41"/>
      <c r="I89" s="41"/>
    </row>
    <row r="90" spans="1:9" ht="21" hidden="1" customHeight="1" x14ac:dyDescent="0.35">
      <c r="A90" s="42"/>
      <c r="B90" s="95"/>
      <c r="C90" s="88"/>
      <c r="D90" s="53"/>
      <c r="E90" s="54"/>
      <c r="F90" s="63">
        <v>4050000</v>
      </c>
      <c r="G90" s="63">
        <f>+F90</f>
        <v>4050000</v>
      </c>
      <c r="H90" s="45"/>
      <c r="I90" s="45"/>
    </row>
    <row r="91" spans="1:9" ht="21" hidden="1" customHeight="1" x14ac:dyDescent="0.35">
      <c r="A91" s="72"/>
      <c r="B91" s="96"/>
      <c r="C91" s="90"/>
      <c r="D91" s="66"/>
      <c r="E91" s="66"/>
      <c r="F91" s="69"/>
      <c r="G91" s="66"/>
      <c r="H91" s="58"/>
      <c r="I91" s="58"/>
    </row>
    <row r="92" spans="1:9" x14ac:dyDescent="0.35">
      <c r="A92" s="83"/>
      <c r="B92" s="84"/>
      <c r="C92" s="85"/>
      <c r="D92" s="86"/>
      <c r="E92" s="84"/>
      <c r="F92" s="85"/>
      <c r="G92" s="84"/>
      <c r="H92" s="84"/>
      <c r="I92" s="84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74803149606299213" bottom="0.74803149606299213" header="0.31496062992125984" footer="0.31496062992125984"/>
  <pageSetup paperSize="9" scale="79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SheetLayoutView="100" workbookViewId="0">
      <selection activeCell="F10" sqref="F10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9" customWidth="1"/>
    <col min="5" max="5" width="18.85546875" style="19" customWidth="1"/>
    <col min="6" max="6" width="18.42578125" style="2" customWidth="1"/>
    <col min="7" max="7" width="17.28515625" style="1" customWidth="1"/>
    <col min="8" max="8" width="17.85546875" style="1" customWidth="1"/>
    <col min="9" max="16384" width="9.140625" style="1"/>
  </cols>
  <sheetData>
    <row r="1" spans="1:8" s="24" customFormat="1" x14ac:dyDescent="0.35">
      <c r="A1" s="178" t="s">
        <v>11</v>
      </c>
      <c r="B1" s="178"/>
      <c r="C1" s="178"/>
      <c r="D1" s="178"/>
      <c r="E1" s="178"/>
      <c r="F1" s="178"/>
      <c r="G1" s="178"/>
      <c r="H1" s="178"/>
    </row>
    <row r="2" spans="1:8" s="24" customFormat="1" x14ac:dyDescent="0.35">
      <c r="A2" s="178" t="s">
        <v>131</v>
      </c>
      <c r="B2" s="178"/>
      <c r="C2" s="178"/>
      <c r="D2" s="178"/>
      <c r="E2" s="178"/>
      <c r="F2" s="178"/>
      <c r="G2" s="178"/>
      <c r="H2" s="178"/>
    </row>
    <row r="3" spans="1:8" ht="6.75" customHeight="1" x14ac:dyDescent="0.35"/>
    <row r="4" spans="1:8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8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8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8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135" t="s">
        <v>0</v>
      </c>
      <c r="H7" s="10"/>
    </row>
    <row r="8" spans="1:8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135" t="s">
        <v>0</v>
      </c>
      <c r="H8" s="13"/>
    </row>
    <row r="9" spans="1:8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135" t="s">
        <v>0</v>
      </c>
      <c r="H9" s="13"/>
    </row>
    <row r="10" spans="1:8" x14ac:dyDescent="0.35">
      <c r="A10" s="12">
        <v>4</v>
      </c>
      <c r="B10" s="13" t="s">
        <v>19</v>
      </c>
      <c r="C10" s="11" t="s">
        <v>13</v>
      </c>
      <c r="D10" s="18" t="s">
        <v>0</v>
      </c>
      <c r="E10" s="23" t="str">
        <f>+D10</f>
        <v xml:space="preserve"> -</v>
      </c>
      <c r="F10" s="14" t="str">
        <f>+D10</f>
        <v xml:space="preserve"> -</v>
      </c>
      <c r="G10" s="135" t="s">
        <v>0</v>
      </c>
      <c r="H10" s="15"/>
    </row>
    <row r="11" spans="1:8" x14ac:dyDescent="0.35">
      <c r="A11" s="12">
        <v>5</v>
      </c>
      <c r="B11" s="13" t="s">
        <v>22</v>
      </c>
      <c r="C11" s="11" t="s">
        <v>141</v>
      </c>
      <c r="D11" s="14">
        <f>SUM(Sheet3!C7+Sheet3!C10+Sheet3!C16+Sheet3!C19)</f>
        <v>96220</v>
      </c>
      <c r="E11" s="23">
        <f>+D11</f>
        <v>96220</v>
      </c>
      <c r="F11" s="14">
        <f t="shared" ref="F11:F12" si="0">+D11</f>
        <v>96220</v>
      </c>
      <c r="G11" s="136" t="s">
        <v>13</v>
      </c>
      <c r="H11" s="16"/>
    </row>
    <row r="12" spans="1:8" x14ac:dyDescent="0.35">
      <c r="A12" s="12">
        <v>6</v>
      </c>
      <c r="B12" s="13" t="s">
        <v>17</v>
      </c>
      <c r="C12" s="11" t="s">
        <v>144</v>
      </c>
      <c r="D12" s="14">
        <f>SUM(Sheet3!C13+Sheet3!C22+Sheet3!C25+Sheet3!C28+Sheet3!C31+Sheet3!C35+Sheet3!C38+Sheet3!C41+Sheet3!C44+Sheet3!C47+Sheet3!C50)</f>
        <v>284306.90000000002</v>
      </c>
      <c r="E12" s="23">
        <f>+D12</f>
        <v>284306.90000000002</v>
      </c>
      <c r="F12" s="14">
        <f t="shared" si="0"/>
        <v>284306.90000000002</v>
      </c>
      <c r="G12" s="136" t="s">
        <v>13</v>
      </c>
      <c r="H12" s="16"/>
    </row>
    <row r="13" spans="1:8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135" t="s">
        <v>0</v>
      </c>
      <c r="H13" s="16"/>
    </row>
    <row r="14" spans="1:8" x14ac:dyDescent="0.35">
      <c r="A14" s="12">
        <v>8</v>
      </c>
      <c r="B14" s="13" t="s">
        <v>24</v>
      </c>
      <c r="C14" s="11" t="s">
        <v>13</v>
      </c>
      <c r="D14" s="18" t="s">
        <v>0</v>
      </c>
      <c r="E14" s="18" t="s">
        <v>0</v>
      </c>
      <c r="F14" s="18" t="s">
        <v>0</v>
      </c>
      <c r="G14" s="137" t="s">
        <v>0</v>
      </c>
      <c r="H14" s="16"/>
    </row>
    <row r="15" spans="1:8" x14ac:dyDescent="0.35">
      <c r="A15" s="12">
        <v>9</v>
      </c>
      <c r="B15" s="13" t="s">
        <v>25</v>
      </c>
      <c r="C15" s="11" t="s">
        <v>13</v>
      </c>
      <c r="D15" s="14" t="s">
        <v>13</v>
      </c>
      <c r="E15" s="14" t="s">
        <v>13</v>
      </c>
      <c r="F15" s="14" t="s">
        <v>13</v>
      </c>
      <c r="G15" s="138" t="s">
        <v>0</v>
      </c>
      <c r="H15" s="16"/>
    </row>
    <row r="16" spans="1:8" x14ac:dyDescent="0.35">
      <c r="A16" s="17">
        <v>10</v>
      </c>
      <c r="B16" s="29" t="s">
        <v>26</v>
      </c>
      <c r="C16" s="32" t="s">
        <v>13</v>
      </c>
      <c r="D16" s="31" t="s">
        <v>13</v>
      </c>
      <c r="E16" s="31" t="s">
        <v>13</v>
      </c>
      <c r="F16" s="31" t="s">
        <v>13</v>
      </c>
      <c r="G16" s="139" t="s">
        <v>13</v>
      </c>
      <c r="H16" s="26"/>
    </row>
    <row r="17" spans="2:7" x14ac:dyDescent="0.35">
      <c r="B17" s="1" t="s">
        <v>130</v>
      </c>
    </row>
    <row r="18" spans="2:7" x14ac:dyDescent="0.35">
      <c r="B18" s="1" t="s">
        <v>132</v>
      </c>
    </row>
    <row r="19" spans="2:7" x14ac:dyDescent="0.35">
      <c r="B19" s="1" t="s">
        <v>12</v>
      </c>
    </row>
    <row r="20" spans="2:7" ht="33" customHeight="1" x14ac:dyDescent="0.35">
      <c r="D20" s="30"/>
    </row>
    <row r="21" spans="2:7" x14ac:dyDescent="0.35">
      <c r="F21" s="179" t="s">
        <v>15</v>
      </c>
      <c r="G21" s="179"/>
    </row>
    <row r="22" spans="2:7" x14ac:dyDescent="0.35">
      <c r="F22" s="180" t="s">
        <v>27</v>
      </c>
      <c r="G22" s="180"/>
    </row>
    <row r="23" spans="2:7" x14ac:dyDescent="0.35">
      <c r="F23" s="179" t="s">
        <v>14</v>
      </c>
      <c r="G23" s="179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25" right="0.25" top="0.75" bottom="0.75" header="0.3" footer="0.3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1" sqref="C21"/>
    </sheetView>
  </sheetViews>
  <sheetFormatPr defaultRowHeight="21.75" x14ac:dyDescent="0.5"/>
  <sheetData/>
  <pageMargins left="0.9055118110236221" right="0.31496062992125984" top="0.74803149606299213" bottom="0.74803149606299213" header="0.31496062992125984" footer="0.31496062992125984"/>
  <pageSetup paperSize="9" scale="85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" workbookViewId="0">
      <selection activeCell="E61" sqref="E61"/>
    </sheetView>
  </sheetViews>
  <sheetFormatPr defaultRowHeight="21.75" x14ac:dyDescent="0.5"/>
  <sheetData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Sheet3</vt:lpstr>
      <vt:lpstr>Sheet2</vt:lpstr>
      <vt:lpstr>Sheet1</vt:lpstr>
      <vt:lpstr>Sheet4</vt:lpstr>
      <vt:lpstr>Sheet3!Print_Titles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2021-08-03T03:37:07Z</cp:lastPrinted>
  <dcterms:created xsi:type="dcterms:W3CDTF">2006-08-30T06:08:37Z</dcterms:created>
  <dcterms:modified xsi:type="dcterms:W3CDTF">2021-09-03T02:17:44Z</dcterms:modified>
</cp:coreProperties>
</file>