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/>
  </bookViews>
  <sheets>
    <sheet name="Sheet1" sheetId="15" r:id="rId1"/>
    <sheet name="Sheet2" sheetId="9" r:id="rId2"/>
  </sheets>
  <definedNames>
    <definedName name="_xlnm.Print_Area" localSheetId="0">Sheet1!$A$34:$I$45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8" i="15" l="1"/>
  <c r="G17" i="15" l="1"/>
  <c r="G16" i="15"/>
  <c r="G11" i="9" l="1"/>
  <c r="E10" i="15"/>
  <c r="G11" i="15"/>
  <c r="G10" i="15"/>
  <c r="G43" i="15" l="1"/>
  <c r="G28" i="15"/>
  <c r="F29" i="15"/>
  <c r="G29" i="15" s="1"/>
  <c r="G12" i="9" l="1"/>
  <c r="G26" i="15" l="1"/>
  <c r="G25" i="15"/>
  <c r="G19" i="15" l="1"/>
  <c r="G20" i="15"/>
  <c r="G13" i="15"/>
  <c r="G14" i="15"/>
  <c r="G32" i="15" l="1"/>
  <c r="G31" i="15"/>
  <c r="G23" i="15"/>
  <c r="G22" i="15"/>
  <c r="G41" i="15" l="1"/>
  <c r="G40" i="15"/>
  <c r="G38" i="15"/>
  <c r="G37" i="15"/>
  <c r="G35" i="15" l="1"/>
  <c r="G34" i="15"/>
  <c r="G44" i="15" l="1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<sst xmlns="http://schemas.openxmlformats.org/spreadsheetml/2006/main" count="201" uniqueCount="110">
  <si>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</si>
  <si>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</si>
  <si>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</si>
  <si>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</si>
  <si>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</si>
  <si>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</si>
  <si>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</si>
  <si>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</si>
  <si>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</si>
  <si>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</si>
  <si>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</si>
  <si>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</si>
  <si>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</si>
  <si>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</si>
  <si>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</si>
  <si>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</si>
  <si>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</si>
  <si>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</si>
  <si>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</si>
  <si>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</si>
  <si>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</si>
  <si>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</si>
  <si>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</si>
  <si>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</si>
  <si>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</si>
  <si>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</si>
  <si>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</si>
  <si>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</si>
  <si>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</si>
  <si>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</si>
  <si>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</si>
  <si>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</si>
  <si>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</si>
  <si>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</si>
  <si>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</si>
  <si>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</si>
  <si>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</si>
  <si>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</si>
  <si>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</si>
  <si>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</si>
  <si>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</si>
  <si>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</si>
  <si>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</si>
  <si>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</si>
  <si>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</si>
  <si>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</si>
  <si>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</si>
  <si>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</si>
  <si>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</si>
  <si>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7</t>
  </si>
  <si>
    <t>ร้านสิชลคอมพิวเตอร์แอนด์เซอร์วิส</t>
  </si>
  <si>
    <t>6</t>
  </si>
  <si>
    <t>8</t>
  </si>
  <si>
    <t>9</t>
  </si>
  <si>
    <t>บริหารส่วนตำบลและนายกองค์การบริหารส่วนตำบลฉลอง</t>
  </si>
  <si>
    <t>โรงพิมพ์อาสารักษาดินแดน กรมการปกครอง</t>
  </si>
  <si>
    <t>ธันยาการต์ธุรกิจ</t>
  </si>
  <si>
    <t>ห้างหุ้นส่วนจำกัด ทำเนียบ กรุ๊ป</t>
  </si>
  <si>
    <t xml:space="preserve">           (นางสุมิตรา  รักบำรุง)</t>
  </si>
  <si>
    <t>2</t>
  </si>
  <si>
    <t>สรุปผลการดำเนินการจัดซื้อจัดจ้างในรอบเดือนพฤศจิกายน 2564</t>
  </si>
  <si>
    <t>วันที่  2  เดือน ธันวาคม พ.ศ. 2564</t>
  </si>
  <si>
    <t>ซื้ออาหารเสริม (นม) โรงเรียน ประจำภาคเรียนที่ 2/2564</t>
  </si>
  <si>
    <t>สหกรณ์โคนมชะอำ-หัวทราย จำกัด</t>
  </si>
  <si>
    <t>ใบสั่งซื้อ เลขที่ CNTR-00021/65</t>
  </si>
  <si>
    <t>ลว. 1 พ.ย. 64</t>
  </si>
  <si>
    <t>ซื้อวัสดุวิทยาศาสตร์หรือการแพทย์เพื่อป้องกันโรคติดเชื้อไวรัสโคโร</t>
  </si>
  <si>
    <t>นา 2019 (COVID-19)</t>
  </si>
  <si>
    <t>ใบสั่งซื้อ เลขที่ CNTR-00022/65</t>
  </si>
  <si>
    <t>ลว. 4 พ.ย. 64</t>
  </si>
  <si>
    <t>ซื้อกระเบื้องสำหรับช่วยเหลือประชาชนที่ได้รับความเดือดร้อนจาก</t>
  </si>
  <si>
    <t>สาธารณภัย</t>
  </si>
  <si>
    <t>หจก.จิตติภัณฑ์ วัสดุก่อสร้าง</t>
  </si>
  <si>
    <t>ใบสั่งซื้อ เลขที่ CNTR-00023/65</t>
  </si>
  <si>
    <t>ลว. 5 พ.ย. 64</t>
  </si>
  <si>
    <t>ซื้อแบบพิมพ์สำหรับโครงากรเลือกตั้งสมาชิกสภาองค์การบริหารส่วน</t>
  </si>
  <si>
    <t>ตำบลและนายกองค์การบริหารส่วนตำบลฉลอง</t>
  </si>
  <si>
    <t>ใบสั่งซื้อ เลขที่ CNTR-00024/65</t>
  </si>
  <si>
    <t>ซื้อบัตรเลือกตั้งสำหรับโครงการเลือกตั้งสมาชิกสภาองค์การบริหาร</t>
  </si>
  <si>
    <t>ส่วนตำบลและนายกองค์การบริหารส่วนตำบลฉลอง</t>
  </si>
  <si>
    <t>ใบสั่งซื้อ เลขที่ CNTR-00025/65</t>
  </si>
  <si>
    <t>ลว. 11 พ.ย. 64</t>
  </si>
  <si>
    <t>ซื้อวัสดุสำนักงาน กองช่าง จำนวน 13 รายการ</t>
  </si>
  <si>
    <t>ปรีดาค้าวัสดุ</t>
  </si>
  <si>
    <t>ใบสั่งซื้อ เลขที่ CNTR-00026/65</t>
  </si>
  <si>
    <t>ลว. 15 พ.ย. 64</t>
  </si>
  <si>
    <t>ซื้อวัสดุคอมพิวเตอร์สำนักงานปลัด จำนวน 4 รายการ</t>
  </si>
  <si>
    <t>ใบสั่งซื้อ เลขที่ CNTR-00029/65</t>
  </si>
  <si>
    <t>ซื้อครุภัณฑ์คอมพิวเตอร์ เครื่องคอมพิวเตอร์สำหรับงานประมวลผล</t>
  </si>
  <si>
    <t>จำนวน 1 เครื่อง</t>
  </si>
  <si>
    <t>ใบสั่งซื้อ เลขที่ CNTR-00031/65</t>
  </si>
  <si>
    <t>ลว. 23 พ.ย. 64</t>
  </si>
  <si>
    <t>ซื้อวัสดุคอมพพิวเตอร์ กองคลัง จำนวน 5 รายการ</t>
  </si>
  <si>
    <t>ใบสั่งซื้อ เลขที่ CNTR-00032/65</t>
  </si>
  <si>
    <t>ซื้อวัสดุและอุปกรณ์สำหรับโครงการเลือกตั้งสมาชิกสภาองค์การ</t>
  </si>
  <si>
    <t>ใบสั่งซื้อ เลขที่ CNTR-00034/65</t>
  </si>
  <si>
    <t>หจก.ปิยะภัณฑ์ (ก้าว)</t>
  </si>
  <si>
    <t>ใบสั่งซื้อ เลขที่ CNTR-00035/65</t>
  </si>
  <si>
    <t>ลว. 24 พ.ย. 64</t>
  </si>
  <si>
    <t>จ้างทำป้ายคัทเอาท์และแบบพิมพ์สำหรับโครงการเลือกตั้งสมาชิกสภา</t>
  </si>
  <si>
    <t>องค์การบริหารส่วนตำบลและนายกองค์การบริหารส่วนตำบลฉลอง</t>
  </si>
  <si>
    <t>ใบสั่งจ้าง เลขที่ CNTR-00028/65</t>
  </si>
  <si>
    <t>จ้างเหมาเช่าเครื่องถ่ายเอกสาร จำนวน 1 เครื่อง</t>
  </si>
  <si>
    <t>ร้าน ซีเค ซัพพลาย โอ.เอ</t>
  </si>
  <si>
    <t>ใบสั่งจ้าง เลขที่ CNTR-00036/65</t>
  </si>
  <si>
    <t>ลว. 30 พ.ย. 64</t>
  </si>
  <si>
    <t>ประจำเดือนพฤศจิกายน  2564</t>
  </si>
  <si>
    <t>11</t>
  </si>
  <si>
    <t>ได้นำข้อมูลเกี่ยวกับการจัดซื้อจัดจ้างตามแบบ  สขร.๑   ( ประจำเดือนพฤศจิกายน 2564)</t>
  </si>
  <si>
    <t xml:space="preserve">                    เผยแพร่  เมื่อวันที่ 2 ธันวาคม 2564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</si>
</sst>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9" xfId="0" applyFont="1" applyBorder="1"/>
    <xf numFmtId="0" fontId="8" fillId="0" borderId="4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187" fontId="3" fillId="0" borderId="6" xfId="0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5" fillId="0" borderId="2" xfId="0" applyNumberFormat="1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zoomScale="90" zoomScaleNormal="90" workbookViewId="0">
      <selection activeCell="C13" sqref="C13"/>
    </sheetView>
  </sheetViews>
  <sheetFormatPr defaultColWidth="9.140625" defaultRowHeight="21" x14ac:dyDescent="0.35"/>
  <cols>
    <col min="1" max="1" width="5.42578125" style="33" customWidth="1"/>
    <col min="2" max="2" width="47.5703125" style="1" customWidth="1"/>
    <col min="3" max="3" width="12.5703125" style="34" customWidth="1"/>
    <col min="4" max="4" width="14.42578125" style="126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27" t="s">
        <v>60</v>
      </c>
      <c r="B1" s="127"/>
      <c r="C1" s="127"/>
      <c r="D1" s="127"/>
      <c r="E1" s="127"/>
      <c r="F1" s="127"/>
      <c r="G1" s="127"/>
      <c r="H1" s="127"/>
      <c r="I1" s="127"/>
    </row>
    <row r="2" spans="1:9" x14ac:dyDescent="0.35">
      <c r="A2" s="127" t="s">
        <v>27</v>
      </c>
      <c r="B2" s="127"/>
      <c r="C2" s="127"/>
      <c r="D2" s="127"/>
      <c r="E2" s="127"/>
      <c r="F2" s="127"/>
      <c r="G2" s="127"/>
      <c r="H2" s="127"/>
      <c r="I2" s="127"/>
    </row>
    <row r="3" spans="1:9" x14ac:dyDescent="0.35">
      <c r="A3" s="128" t="s">
        <v>61</v>
      </c>
      <c r="B3" s="128"/>
      <c r="C3" s="128"/>
      <c r="D3" s="128"/>
      <c r="E3" s="128"/>
      <c r="F3" s="128"/>
      <c r="G3" s="128"/>
      <c r="H3" s="128"/>
      <c r="I3" s="128"/>
    </row>
    <row r="4" spans="1:9" s="35" customFormat="1" ht="19.5" x14ac:dyDescent="0.3">
      <c r="A4" s="84" t="s">
        <v>28</v>
      </c>
      <c r="B4" s="129" t="s">
        <v>29</v>
      </c>
      <c r="C4" s="131" t="s">
        <v>30</v>
      </c>
      <c r="D4" s="133" t="s">
        <v>31</v>
      </c>
      <c r="E4" s="135" t="s">
        <v>32</v>
      </c>
      <c r="F4" s="85" t="s">
        <v>33</v>
      </c>
      <c r="G4" s="116" t="s">
        <v>34</v>
      </c>
      <c r="H4" s="129" t="s">
        <v>35</v>
      </c>
      <c r="I4" s="86" t="s">
        <v>36</v>
      </c>
    </row>
    <row r="5" spans="1:9" s="35" customFormat="1" ht="19.5" x14ac:dyDescent="0.3">
      <c r="A5" s="64" t="s">
        <v>37</v>
      </c>
      <c r="B5" s="130"/>
      <c r="C5" s="132"/>
      <c r="D5" s="134"/>
      <c r="E5" s="136"/>
      <c r="F5" s="36" t="s">
        <v>38</v>
      </c>
      <c r="G5" s="36" t="s">
        <v>39</v>
      </c>
      <c r="H5" s="137"/>
      <c r="I5" s="62" t="s">
        <v>40</v>
      </c>
    </row>
    <row r="6" spans="1:9" s="35" customFormat="1" ht="19.5" x14ac:dyDescent="0.3">
      <c r="A6" s="87"/>
      <c r="B6" s="88"/>
      <c r="C6" s="89" t="s">
        <v>41</v>
      </c>
      <c r="D6" s="125"/>
      <c r="E6" s="90"/>
      <c r="F6" s="91"/>
      <c r="G6" s="91"/>
      <c r="H6" s="92"/>
      <c r="I6" s="88" t="s">
        <v>41</v>
      </c>
    </row>
    <row r="7" spans="1:9" s="43" customFormat="1" ht="18.75" x14ac:dyDescent="0.3">
      <c r="A7" s="42">
        <v>1</v>
      </c>
      <c r="B7" s="71" t="s">
        <v>62</v>
      </c>
      <c r="C7" s="69">
        <v>148126.44</v>
      </c>
      <c r="D7" s="72">
        <v>148126.44</v>
      </c>
      <c r="E7" s="42" t="s">
        <v>42</v>
      </c>
      <c r="F7" s="54" t="s">
        <v>63</v>
      </c>
      <c r="G7" s="70" t="str">
        <f>+F7</f>
        <v>สหกรณ์โคนมชะอำ-หัวทราย จำกัด</v>
      </c>
      <c r="H7" s="73" t="s">
        <v>43</v>
      </c>
      <c r="I7" s="73" t="s">
        <v>64</v>
      </c>
    </row>
    <row r="8" spans="1:9" s="43" customFormat="1" ht="18.75" x14ac:dyDescent="0.3">
      <c r="A8" s="74"/>
      <c r="B8" s="38"/>
      <c r="C8" s="75"/>
      <c r="D8" s="76"/>
      <c r="E8" s="37"/>
      <c r="F8" s="39">
        <v>148126.44</v>
      </c>
      <c r="G8" s="39">
        <f>+F8</f>
        <v>148126.44</v>
      </c>
      <c r="H8" s="44" t="s">
        <v>44</v>
      </c>
      <c r="I8" s="44" t="s">
        <v>65</v>
      </c>
    </row>
    <row r="9" spans="1:9" s="43" customFormat="1" ht="18.75" x14ac:dyDescent="0.3">
      <c r="A9" s="65"/>
      <c r="B9" s="41"/>
      <c r="C9" s="77"/>
      <c r="D9" s="66"/>
      <c r="E9" s="40"/>
      <c r="F9" s="67"/>
      <c r="G9" s="67"/>
      <c r="H9" s="50" t="s">
        <v>45</v>
      </c>
      <c r="I9" s="118"/>
    </row>
    <row r="10" spans="1:9" s="43" customFormat="1" ht="18.75" x14ac:dyDescent="0.3">
      <c r="A10" s="114">
        <v>2</v>
      </c>
      <c r="B10" s="97" t="s">
        <v>66</v>
      </c>
      <c r="C10" s="98">
        <v>16000</v>
      </c>
      <c r="D10" s="99">
        <v>15800</v>
      </c>
      <c r="E10" s="100" t="str">
        <f>+E7</f>
        <v>เฉพาะเจาะจง</v>
      </c>
      <c r="F10" s="101" t="s">
        <v>56</v>
      </c>
      <c r="G10" s="101" t="str">
        <f>+F10</f>
        <v>ธันยาการต์ธุรกิจ</v>
      </c>
      <c r="H10" s="59" t="s">
        <v>43</v>
      </c>
      <c r="I10" s="73" t="s">
        <v>68</v>
      </c>
    </row>
    <row r="11" spans="1:9" s="43" customFormat="1" ht="18.75" x14ac:dyDescent="0.3">
      <c r="A11" s="68"/>
      <c r="B11" s="57" t="s">
        <v>67</v>
      </c>
      <c r="C11" s="79"/>
      <c r="D11" s="60"/>
      <c r="E11" s="61"/>
      <c r="F11" s="56">
        <v>15800</v>
      </c>
      <c r="G11" s="56">
        <f>+F11</f>
        <v>15800</v>
      </c>
      <c r="H11" s="107" t="s">
        <v>44</v>
      </c>
      <c r="I11" s="44" t="s">
        <v>69</v>
      </c>
    </row>
    <row r="12" spans="1:9" s="43" customFormat="1" ht="18.75" x14ac:dyDescent="0.3">
      <c r="A12" s="65"/>
      <c r="B12" s="41"/>
      <c r="C12" s="77"/>
      <c r="D12" s="66"/>
      <c r="E12" s="40"/>
      <c r="F12" s="67"/>
      <c r="G12" s="67"/>
      <c r="H12" s="50" t="s">
        <v>45</v>
      </c>
      <c r="I12" s="118"/>
    </row>
    <row r="13" spans="1:9" s="43" customFormat="1" ht="18" customHeight="1" x14ac:dyDescent="0.35">
      <c r="A13" s="117" t="s">
        <v>48</v>
      </c>
      <c r="B13" s="97" t="s">
        <v>70</v>
      </c>
      <c r="C13" s="98">
        <v>2460</v>
      </c>
      <c r="D13" s="99">
        <v>2460</v>
      </c>
      <c r="E13" s="100" t="s">
        <v>42</v>
      </c>
      <c r="F13" s="123" t="s">
        <v>72</v>
      </c>
      <c r="G13" s="123" t="str">
        <f>+F13</f>
        <v>หจก.จิตติภัณฑ์ วัสดุก่อสร้าง</v>
      </c>
      <c r="H13" s="73" t="s">
        <v>43</v>
      </c>
      <c r="I13" s="73" t="s">
        <v>73</v>
      </c>
    </row>
    <row r="14" spans="1:9" s="43" customFormat="1" ht="18.75" x14ac:dyDescent="0.3">
      <c r="A14" s="68"/>
      <c r="B14" s="57" t="s">
        <v>71</v>
      </c>
      <c r="C14" s="79"/>
      <c r="D14" s="60"/>
      <c r="E14" s="61"/>
      <c r="F14" s="56">
        <v>2460</v>
      </c>
      <c r="G14" s="39">
        <f>+F14</f>
        <v>2460</v>
      </c>
      <c r="H14" s="44" t="s">
        <v>44</v>
      </c>
      <c r="I14" s="44" t="s">
        <v>74</v>
      </c>
    </row>
    <row r="15" spans="1:9" s="43" customFormat="1" ht="18.75" x14ac:dyDescent="0.3">
      <c r="A15" s="65"/>
      <c r="B15" s="41"/>
      <c r="C15" s="77"/>
      <c r="D15" s="66"/>
      <c r="E15" s="40"/>
      <c r="F15" s="67"/>
      <c r="G15" s="67"/>
      <c r="H15" s="50" t="s">
        <v>45</v>
      </c>
      <c r="I15" s="113"/>
    </row>
    <row r="16" spans="1:9" s="43" customFormat="1" ht="18" customHeight="1" x14ac:dyDescent="0.3">
      <c r="A16" s="117" t="s">
        <v>46</v>
      </c>
      <c r="B16" s="97" t="s">
        <v>75</v>
      </c>
      <c r="C16" s="98">
        <v>1000</v>
      </c>
      <c r="D16" s="99">
        <v>256</v>
      </c>
      <c r="E16" s="100" t="s">
        <v>42</v>
      </c>
      <c r="F16" s="122" t="s">
        <v>55</v>
      </c>
      <c r="G16" s="122" t="str">
        <f>+F16</f>
        <v>โรงพิมพ์อาสารักษาดินแดน กรมการปกครอง</v>
      </c>
      <c r="H16" s="73" t="s">
        <v>43</v>
      </c>
      <c r="I16" s="73" t="s">
        <v>77</v>
      </c>
    </row>
    <row r="17" spans="1:9" s="43" customFormat="1" ht="18.75" x14ac:dyDescent="0.3">
      <c r="A17" s="68"/>
      <c r="B17" s="57" t="s">
        <v>76</v>
      </c>
      <c r="C17" s="79"/>
      <c r="D17" s="60"/>
      <c r="E17" s="61"/>
      <c r="F17" s="56">
        <v>256</v>
      </c>
      <c r="G17" s="39">
        <f>+F17</f>
        <v>256</v>
      </c>
      <c r="H17" s="44" t="s">
        <v>44</v>
      </c>
      <c r="I17" s="118" t="s">
        <v>74</v>
      </c>
    </row>
    <row r="18" spans="1:9" s="43" customFormat="1" ht="18.75" x14ac:dyDescent="0.3">
      <c r="A18" s="65"/>
      <c r="B18" s="41"/>
      <c r="C18" s="77"/>
      <c r="D18" s="66"/>
      <c r="E18" s="40"/>
      <c r="F18" s="67"/>
      <c r="G18" s="67"/>
      <c r="H18" s="50" t="s">
        <v>45</v>
      </c>
      <c r="I18" s="113"/>
    </row>
    <row r="19" spans="1:9" s="63" customFormat="1" ht="18.75" x14ac:dyDescent="0.3">
      <c r="A19" s="112" t="s">
        <v>47</v>
      </c>
      <c r="B19" s="108" t="s">
        <v>78</v>
      </c>
      <c r="C19" s="109">
        <v>15000</v>
      </c>
      <c r="D19" s="110">
        <v>14000</v>
      </c>
      <c r="E19" s="111" t="s">
        <v>42</v>
      </c>
      <c r="F19" s="124" t="s">
        <v>55</v>
      </c>
      <c r="G19" s="124" t="str">
        <f>+F19</f>
        <v>โรงพิมพ์อาสารักษาดินแดน กรมการปกครอง</v>
      </c>
      <c r="H19" s="73" t="s">
        <v>43</v>
      </c>
      <c r="I19" s="73" t="s">
        <v>80</v>
      </c>
    </row>
    <row r="20" spans="1:9" s="63" customFormat="1" ht="18.75" x14ac:dyDescent="0.3">
      <c r="A20" s="74"/>
      <c r="B20" s="38" t="s">
        <v>79</v>
      </c>
      <c r="C20" s="75"/>
      <c r="D20" s="76"/>
      <c r="E20" s="37"/>
      <c r="F20" s="39">
        <v>14000</v>
      </c>
      <c r="G20" s="39">
        <f>+F20</f>
        <v>14000</v>
      </c>
      <c r="H20" s="44" t="s">
        <v>44</v>
      </c>
      <c r="I20" s="44" t="s">
        <v>81</v>
      </c>
    </row>
    <row r="21" spans="1:9" s="63" customFormat="1" ht="18.75" x14ac:dyDescent="0.3">
      <c r="A21" s="103"/>
      <c r="B21" s="104"/>
      <c r="C21" s="102"/>
      <c r="D21" s="66"/>
      <c r="E21" s="105"/>
      <c r="F21" s="106"/>
      <c r="G21" s="106"/>
      <c r="H21" s="50" t="s">
        <v>45</v>
      </c>
      <c r="I21" s="119"/>
    </row>
    <row r="22" spans="1:9" s="43" customFormat="1" ht="18.75" x14ac:dyDescent="0.3">
      <c r="A22" s="78" t="s">
        <v>51</v>
      </c>
      <c r="B22" s="52" t="s">
        <v>82</v>
      </c>
      <c r="C22" s="69">
        <v>7568</v>
      </c>
      <c r="D22" s="72">
        <v>7568</v>
      </c>
      <c r="E22" s="42" t="s">
        <v>42</v>
      </c>
      <c r="F22" s="70" t="s">
        <v>83</v>
      </c>
      <c r="G22" s="70" t="str">
        <f t="shared" ref="G22:G35" si="0">+F22</f>
        <v>ปรีดาค้าวัสดุ</v>
      </c>
      <c r="H22" s="73" t="s">
        <v>43</v>
      </c>
      <c r="I22" s="73" t="s">
        <v>84</v>
      </c>
    </row>
    <row r="23" spans="1:9" s="43" customFormat="1" ht="18.75" x14ac:dyDescent="0.3">
      <c r="A23" s="74"/>
      <c r="B23" s="38"/>
      <c r="C23" s="75"/>
      <c r="D23" s="76"/>
      <c r="E23" s="37"/>
      <c r="F23" s="39">
        <v>7568</v>
      </c>
      <c r="G23" s="39">
        <f t="shared" si="0"/>
        <v>7568</v>
      </c>
      <c r="H23" s="44" t="s">
        <v>44</v>
      </c>
      <c r="I23" s="44" t="s">
        <v>85</v>
      </c>
    </row>
    <row r="24" spans="1:9" s="43" customFormat="1" ht="18.75" x14ac:dyDescent="0.3">
      <c r="A24" s="65"/>
      <c r="B24" s="41"/>
      <c r="C24" s="77"/>
      <c r="D24" s="66"/>
      <c r="E24" s="40"/>
      <c r="F24" s="67"/>
      <c r="G24" s="67"/>
      <c r="H24" s="113" t="s">
        <v>45</v>
      </c>
      <c r="I24" s="113"/>
    </row>
    <row r="25" spans="1:9" s="43" customFormat="1" ht="18.75" x14ac:dyDescent="0.3">
      <c r="A25" s="114" t="s">
        <v>49</v>
      </c>
      <c r="B25" s="97" t="s">
        <v>86</v>
      </c>
      <c r="C25" s="98">
        <v>8000</v>
      </c>
      <c r="D25" s="99">
        <v>7748</v>
      </c>
      <c r="E25" s="100" t="s">
        <v>42</v>
      </c>
      <c r="F25" s="101" t="s">
        <v>50</v>
      </c>
      <c r="G25" s="101" t="str">
        <f>+F25</f>
        <v>ร้านสิชลคอมพิวเตอร์แอนด์เซอร์วิส</v>
      </c>
      <c r="H25" s="73" t="s">
        <v>43</v>
      </c>
      <c r="I25" s="73" t="s">
        <v>87</v>
      </c>
    </row>
    <row r="26" spans="1:9" s="43" customFormat="1" ht="18.75" x14ac:dyDescent="0.3">
      <c r="A26" s="68"/>
      <c r="B26" s="57"/>
      <c r="C26" s="79"/>
      <c r="D26" s="60"/>
      <c r="E26" s="61"/>
      <c r="F26" s="56">
        <v>7748</v>
      </c>
      <c r="G26" s="56">
        <f>+F26</f>
        <v>7748</v>
      </c>
      <c r="H26" s="44" t="s">
        <v>44</v>
      </c>
      <c r="I26" s="44" t="s">
        <v>85</v>
      </c>
    </row>
    <row r="27" spans="1:9" s="43" customFormat="1" ht="18.75" x14ac:dyDescent="0.3">
      <c r="A27" s="68"/>
      <c r="B27" s="57"/>
      <c r="C27" s="79"/>
      <c r="D27" s="60"/>
      <c r="E27" s="61"/>
      <c r="F27" s="67"/>
      <c r="G27" s="67"/>
      <c r="H27" s="113" t="s">
        <v>45</v>
      </c>
      <c r="I27" s="118"/>
    </row>
    <row r="28" spans="1:9" s="43" customFormat="1" ht="18.75" x14ac:dyDescent="0.3">
      <c r="A28" s="78" t="s">
        <v>52</v>
      </c>
      <c r="B28" s="52" t="s">
        <v>88</v>
      </c>
      <c r="C28" s="69">
        <v>22000</v>
      </c>
      <c r="D28" s="72">
        <v>21900</v>
      </c>
      <c r="E28" s="42" t="s">
        <v>42</v>
      </c>
      <c r="F28" s="101" t="s">
        <v>50</v>
      </c>
      <c r="G28" s="70" t="str">
        <f>+F28</f>
        <v>ร้านสิชลคอมพิวเตอร์แอนด์เซอร์วิส</v>
      </c>
      <c r="H28" s="73" t="s">
        <v>43</v>
      </c>
      <c r="I28" s="73" t="s">
        <v>90</v>
      </c>
    </row>
    <row r="29" spans="1:9" s="43" customFormat="1" ht="18.75" x14ac:dyDescent="0.3">
      <c r="A29" s="68"/>
      <c r="B29" s="57" t="s">
        <v>89</v>
      </c>
      <c r="C29" s="79"/>
      <c r="D29" s="60"/>
      <c r="E29" s="61"/>
      <c r="F29" s="56">
        <f>+D28</f>
        <v>21900</v>
      </c>
      <c r="G29" s="56">
        <f>+F29</f>
        <v>21900</v>
      </c>
      <c r="H29" s="44" t="s">
        <v>44</v>
      </c>
      <c r="I29" s="44" t="s">
        <v>91</v>
      </c>
    </row>
    <row r="30" spans="1:9" s="43" customFormat="1" ht="18.75" x14ac:dyDescent="0.3">
      <c r="A30" s="68"/>
      <c r="B30" s="57"/>
      <c r="C30" s="79"/>
      <c r="D30" s="60"/>
      <c r="E30" s="61"/>
      <c r="F30" s="56"/>
      <c r="G30" s="67"/>
      <c r="H30" s="113" t="s">
        <v>45</v>
      </c>
      <c r="I30" s="113"/>
    </row>
    <row r="31" spans="1:9" s="43" customFormat="1" ht="18.75" x14ac:dyDescent="0.3">
      <c r="A31" s="78" t="s">
        <v>53</v>
      </c>
      <c r="B31" s="52" t="s">
        <v>92</v>
      </c>
      <c r="C31" s="69">
        <v>52620</v>
      </c>
      <c r="D31" s="72">
        <v>52620</v>
      </c>
      <c r="E31" s="42" t="s">
        <v>42</v>
      </c>
      <c r="F31" s="70" t="s">
        <v>50</v>
      </c>
      <c r="G31" s="70" t="str">
        <f t="shared" si="0"/>
        <v>ร้านสิชลคอมพิวเตอร์แอนด์เซอร์วิส</v>
      </c>
      <c r="H31" s="73" t="s">
        <v>43</v>
      </c>
      <c r="I31" s="73" t="s">
        <v>93</v>
      </c>
    </row>
    <row r="32" spans="1:9" s="43" customFormat="1" ht="18.75" x14ac:dyDescent="0.3">
      <c r="A32" s="74"/>
      <c r="B32" s="38"/>
      <c r="C32" s="75"/>
      <c r="D32" s="76"/>
      <c r="E32" s="37"/>
      <c r="F32" s="39">
        <v>52620</v>
      </c>
      <c r="G32" s="39">
        <f t="shared" si="0"/>
        <v>52620</v>
      </c>
      <c r="H32" s="44" t="s">
        <v>44</v>
      </c>
      <c r="I32" s="44" t="s">
        <v>91</v>
      </c>
    </row>
    <row r="33" spans="1:9" s="43" customFormat="1" ht="18.75" x14ac:dyDescent="0.3">
      <c r="A33" s="65"/>
      <c r="B33" s="41"/>
      <c r="C33" s="77"/>
      <c r="D33" s="66"/>
      <c r="E33" s="40"/>
      <c r="F33" s="67"/>
      <c r="G33" s="67"/>
      <c r="H33" s="50" t="s">
        <v>45</v>
      </c>
      <c r="I33" s="113"/>
    </row>
    <row r="34" spans="1:9" s="43" customFormat="1" ht="18.75" x14ac:dyDescent="0.3">
      <c r="A34" s="42">
        <v>10</v>
      </c>
      <c r="B34" s="52" t="s">
        <v>94</v>
      </c>
      <c r="C34" s="80">
        <v>125546</v>
      </c>
      <c r="D34" s="72">
        <v>125546</v>
      </c>
      <c r="E34" s="45" t="s">
        <v>42</v>
      </c>
      <c r="F34" s="54" t="s">
        <v>57</v>
      </c>
      <c r="G34" s="54" t="str">
        <f t="shared" si="0"/>
        <v>ห้างหุ้นส่วนจำกัด ทำเนียบ กรุ๊ป</v>
      </c>
      <c r="H34" s="73" t="s">
        <v>43</v>
      </c>
      <c r="I34" s="73" t="s">
        <v>95</v>
      </c>
    </row>
    <row r="35" spans="1:9" s="43" customFormat="1" ht="18.75" x14ac:dyDescent="0.3">
      <c r="A35" s="74"/>
      <c r="B35" s="38" t="s">
        <v>54</v>
      </c>
      <c r="C35" s="81"/>
      <c r="D35" s="76"/>
      <c r="E35" s="47"/>
      <c r="F35" s="53">
        <v>125546</v>
      </c>
      <c r="G35" s="53">
        <f t="shared" si="0"/>
        <v>125546</v>
      </c>
      <c r="H35" s="44" t="s">
        <v>44</v>
      </c>
      <c r="I35" s="44" t="s">
        <v>91</v>
      </c>
    </row>
    <row r="36" spans="1:9" s="43" customFormat="1" ht="18.75" x14ac:dyDescent="0.3">
      <c r="A36" s="68"/>
      <c r="B36" s="57"/>
      <c r="C36" s="83"/>
      <c r="D36" s="60"/>
      <c r="E36" s="55"/>
      <c r="F36" s="58"/>
      <c r="G36" s="49"/>
      <c r="H36" s="51" t="s">
        <v>45</v>
      </c>
      <c r="I36" s="118"/>
    </row>
    <row r="37" spans="1:9" s="43" customFormat="1" ht="18.75" x14ac:dyDescent="0.3">
      <c r="A37" s="42">
        <v>11</v>
      </c>
      <c r="B37" s="52" t="s">
        <v>70</v>
      </c>
      <c r="C37" s="80">
        <v>4500</v>
      </c>
      <c r="D37" s="72">
        <v>4100</v>
      </c>
      <c r="E37" s="45" t="s">
        <v>42</v>
      </c>
      <c r="F37" s="54" t="s">
        <v>96</v>
      </c>
      <c r="G37" s="54" t="str">
        <f>+F37</f>
        <v>หจก.ปิยะภัณฑ์ (ก้าว)</v>
      </c>
      <c r="H37" s="73" t="s">
        <v>43</v>
      </c>
      <c r="I37" s="73" t="s">
        <v>97</v>
      </c>
    </row>
    <row r="38" spans="1:9" s="43" customFormat="1" ht="18.75" x14ac:dyDescent="0.3">
      <c r="A38" s="74"/>
      <c r="B38" s="38" t="s">
        <v>71</v>
      </c>
      <c r="C38" s="81"/>
      <c r="D38" s="76"/>
      <c r="E38" s="47"/>
      <c r="F38" s="53">
        <v>4100</v>
      </c>
      <c r="G38" s="53">
        <f>+F38</f>
        <v>4100</v>
      </c>
      <c r="H38" s="44" t="s">
        <v>44</v>
      </c>
      <c r="I38" s="44" t="s">
        <v>98</v>
      </c>
    </row>
    <row r="39" spans="1:9" s="43" customFormat="1" ht="18.75" x14ac:dyDescent="0.3">
      <c r="A39" s="68"/>
      <c r="B39" s="57"/>
      <c r="C39" s="83"/>
      <c r="D39" s="60"/>
      <c r="E39" s="55"/>
      <c r="F39" s="58"/>
      <c r="G39" s="58"/>
      <c r="H39" s="51" t="s">
        <v>45</v>
      </c>
      <c r="I39" s="118"/>
    </row>
    <row r="40" spans="1:9" s="43" customFormat="1" ht="18.75" x14ac:dyDescent="0.3">
      <c r="A40" s="42">
        <v>12</v>
      </c>
      <c r="B40" s="52" t="s">
        <v>99</v>
      </c>
      <c r="C40" s="80">
        <v>80000</v>
      </c>
      <c r="D40" s="72">
        <v>76458</v>
      </c>
      <c r="E40" s="45" t="s">
        <v>42</v>
      </c>
      <c r="F40" s="54" t="s">
        <v>57</v>
      </c>
      <c r="G40" s="54" t="str">
        <f>+F40</f>
        <v>ห้างหุ้นส่วนจำกัด ทำเนียบ กรุ๊ป</v>
      </c>
      <c r="H40" s="73" t="s">
        <v>43</v>
      </c>
      <c r="I40" s="73" t="s">
        <v>101</v>
      </c>
    </row>
    <row r="41" spans="1:9" s="43" customFormat="1" ht="18.75" x14ac:dyDescent="0.3">
      <c r="A41" s="74"/>
      <c r="B41" s="38" t="s">
        <v>100</v>
      </c>
      <c r="C41" s="81"/>
      <c r="D41" s="76"/>
      <c r="E41" s="47"/>
      <c r="F41" s="53">
        <v>76458</v>
      </c>
      <c r="G41" s="53">
        <f>+F41</f>
        <v>76458</v>
      </c>
      <c r="H41" s="44" t="s">
        <v>44</v>
      </c>
      <c r="I41" s="44" t="s">
        <v>85</v>
      </c>
    </row>
    <row r="42" spans="1:9" s="43" customFormat="1" ht="18.75" x14ac:dyDescent="0.3">
      <c r="A42" s="68"/>
      <c r="B42" s="57"/>
      <c r="C42" s="83"/>
      <c r="D42" s="60"/>
      <c r="E42" s="55"/>
      <c r="F42" s="58"/>
      <c r="G42" s="58"/>
      <c r="H42" s="51" t="s">
        <v>45</v>
      </c>
      <c r="I42" s="118"/>
    </row>
    <row r="43" spans="1:9" s="46" customFormat="1" ht="18.75" x14ac:dyDescent="0.3">
      <c r="A43" s="42">
        <v>13</v>
      </c>
      <c r="B43" s="71" t="s">
        <v>102</v>
      </c>
      <c r="C43" s="69">
        <v>35000</v>
      </c>
      <c r="D43" s="72">
        <v>35000</v>
      </c>
      <c r="E43" s="45" t="s">
        <v>42</v>
      </c>
      <c r="F43" s="54" t="s">
        <v>103</v>
      </c>
      <c r="G43" s="70" t="str">
        <f>+F43</f>
        <v>ร้าน ซีเค ซัพพลาย โอ.เอ</v>
      </c>
      <c r="H43" s="73" t="s">
        <v>43</v>
      </c>
      <c r="I43" s="73" t="s">
        <v>104</v>
      </c>
    </row>
    <row r="44" spans="1:9" s="46" customFormat="1" ht="18.75" x14ac:dyDescent="0.3">
      <c r="A44" s="74"/>
      <c r="B44" s="38"/>
      <c r="C44" s="81"/>
      <c r="D44" s="76"/>
      <c r="E44" s="47"/>
      <c r="F44" s="39">
        <v>35000</v>
      </c>
      <c r="G44" s="39">
        <f>+F44</f>
        <v>35000</v>
      </c>
      <c r="H44" s="44" t="s">
        <v>44</v>
      </c>
      <c r="I44" s="44" t="s">
        <v>105</v>
      </c>
    </row>
    <row r="45" spans="1:9" s="46" customFormat="1" ht="18.75" x14ac:dyDescent="0.3">
      <c r="A45" s="65"/>
      <c r="B45" s="41"/>
      <c r="C45" s="82"/>
      <c r="D45" s="66"/>
      <c r="E45" s="48"/>
      <c r="F45" s="67"/>
      <c r="G45" s="67"/>
      <c r="H45" s="50" t="s">
        <v>45</v>
      </c>
      <c r="I45" s="113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3" zoomScaleSheetLayoutView="100" workbookViewId="0">
      <selection activeCell="F24" sqref="F24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16384" width="9.140625" style="1"/>
  </cols>
  <sheetData>
    <row r="1" spans="1:8" s="24" customFormat="1" x14ac:dyDescent="0.35">
      <c r="A1" s="138" t="s">
        <v>11</v>
      </c>
      <c r="B1" s="138"/>
      <c r="C1" s="138"/>
      <c r="D1" s="138"/>
      <c r="E1" s="138"/>
      <c r="F1" s="138"/>
      <c r="G1" s="138"/>
      <c r="H1" s="138"/>
    </row>
    <row r="2" spans="1:8" s="24" customFormat="1" x14ac:dyDescent="0.35">
      <c r="A2" s="138" t="s">
        <v>106</v>
      </c>
      <c r="B2" s="138"/>
      <c r="C2" s="138"/>
      <c r="D2" s="138"/>
      <c r="E2" s="138"/>
      <c r="F2" s="138"/>
      <c r="G2" s="138"/>
      <c r="H2" s="138"/>
    </row>
    <row r="3" spans="1:8" ht="6.75" customHeight="1" x14ac:dyDescent="0.35"/>
    <row r="4" spans="1:8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8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8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8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93" t="s">
        <v>0</v>
      </c>
      <c r="H7" s="10"/>
    </row>
    <row r="8" spans="1:8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93" t="s">
        <v>0</v>
      </c>
      <c r="H8" s="13"/>
    </row>
    <row r="9" spans="1:8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93" t="s">
        <v>0</v>
      </c>
      <c r="H9" s="13"/>
    </row>
    <row r="10" spans="1:8" x14ac:dyDescent="0.35">
      <c r="A10" s="12">
        <v>4</v>
      </c>
      <c r="B10" s="13" t="s">
        <v>19</v>
      </c>
      <c r="C10" s="11" t="s">
        <v>13</v>
      </c>
      <c r="D10" s="18" t="s">
        <v>0</v>
      </c>
      <c r="E10" s="18" t="s">
        <v>0</v>
      </c>
      <c r="F10" s="14" t="s">
        <v>0</v>
      </c>
      <c r="G10" s="93" t="s">
        <v>0</v>
      </c>
      <c r="H10" s="15"/>
    </row>
    <row r="11" spans="1:8" x14ac:dyDescent="0.35">
      <c r="A11" s="12">
        <v>5</v>
      </c>
      <c r="B11" s="13" t="s">
        <v>22</v>
      </c>
      <c r="C11" s="11" t="s">
        <v>107</v>
      </c>
      <c r="D11" s="14">
        <f>+Sheet1!C7+Sheet1!C10+Sheet1!C13+Sheet1!C16+Sheet1!C19+Sheet1!C22+Sheet1!C25+Sheet1!C28+Sheet1!C31+Sheet1!C34+Sheet1!C37</f>
        <v>402820.44</v>
      </c>
      <c r="E11" s="23">
        <f>+Sheet1!D7+Sheet1!D10+Sheet1!D13+Sheet1!D16+Sheet1!D19+Sheet1!D22+Sheet1!D25+Sheet1!D28+Sheet1!D31+Sheet1!D34+Sheet1!D37</f>
        <v>400124.44</v>
      </c>
      <c r="F11" s="14">
        <f>+Sheet1!G8+Sheet1!G11+Sheet1!G14+Sheet1!G17+Sheet1!G20+Sheet1!G23+Sheet1!G26+Sheet1!G29+Sheet1!G32+Sheet1!G35+Sheet1!G38</f>
        <v>400124.44</v>
      </c>
      <c r="G11" s="94">
        <f>+D11-E11</f>
        <v>2696</v>
      </c>
      <c r="H11" s="16"/>
    </row>
    <row r="12" spans="1:8" x14ac:dyDescent="0.35">
      <c r="A12" s="12">
        <v>6</v>
      </c>
      <c r="B12" s="13" t="s">
        <v>17</v>
      </c>
      <c r="C12" s="11" t="s">
        <v>59</v>
      </c>
      <c r="D12" s="14">
        <f>+Sheet1!C40+Sheet1!C43</f>
        <v>115000</v>
      </c>
      <c r="E12" s="23">
        <f>+Sheet1!D40+Sheet1!D43</f>
        <v>111458</v>
      </c>
      <c r="F12" s="14">
        <f>+Sheet1!G41+Sheet1!G44</f>
        <v>111458</v>
      </c>
      <c r="G12" s="121">
        <f>+D12-E12</f>
        <v>3542</v>
      </c>
      <c r="H12" s="16"/>
    </row>
    <row r="13" spans="1:8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93" t="s">
        <v>0</v>
      </c>
      <c r="H13" s="16"/>
    </row>
    <row r="14" spans="1:8" x14ac:dyDescent="0.35">
      <c r="A14" s="12">
        <v>8</v>
      </c>
      <c r="B14" s="13" t="s">
        <v>24</v>
      </c>
      <c r="C14" s="11" t="s">
        <v>13</v>
      </c>
      <c r="D14" s="18" t="s">
        <v>0</v>
      </c>
      <c r="E14" s="18" t="s">
        <v>0</v>
      </c>
      <c r="F14" s="18" t="s">
        <v>0</v>
      </c>
      <c r="G14" s="95" t="s">
        <v>0</v>
      </c>
      <c r="H14" s="16"/>
    </row>
    <row r="15" spans="1:8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15" t="s">
        <v>13</v>
      </c>
      <c r="F15" s="14" t="s">
        <v>13</v>
      </c>
      <c r="G15" s="96" t="s">
        <v>0</v>
      </c>
      <c r="H15" s="16"/>
    </row>
    <row r="16" spans="1:8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20" t="s">
        <v>0</v>
      </c>
      <c r="H16" s="26"/>
    </row>
    <row r="17" spans="2:7" x14ac:dyDescent="0.35">
      <c r="B17" s="1" t="s">
        <v>108</v>
      </c>
    </row>
    <row r="18" spans="2:7" x14ac:dyDescent="0.35">
      <c r="B18" s="1" t="s">
        <v>109</v>
      </c>
    </row>
    <row r="19" spans="2:7" x14ac:dyDescent="0.35">
      <c r="B19" s="1" t="s">
        <v>12</v>
      </c>
    </row>
    <row r="20" spans="2:7" ht="33" customHeight="1" x14ac:dyDescent="0.35">
      <c r="D20" s="30"/>
    </row>
    <row r="21" spans="2:7" x14ac:dyDescent="0.35">
      <c r="F21" s="139" t="s">
        <v>15</v>
      </c>
      <c r="G21" s="139"/>
    </row>
    <row r="22" spans="2:7" x14ac:dyDescent="0.35">
      <c r="F22" s="140" t="s">
        <v>58</v>
      </c>
      <c r="G22" s="140"/>
    </row>
    <row r="23" spans="2:7" x14ac:dyDescent="0.35">
      <c r="F23" s="139" t="s">
        <v>14</v>
      </c>
      <c r="G23" s="139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25" right="0.25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2021-12-01T08:37:04Z</cp:lastPrinted>
  <dcterms:created xsi:type="dcterms:W3CDTF">2006-08-30T06:08:37Z</dcterms:created>
  <dcterms:modified xsi:type="dcterms:W3CDTF">2021-12-02T09:10:46Z</dcterms:modified>
</cp:coreProperties>
</file>