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9\"/>
    </mc:Choice>
  </mc:AlternateContent>
  <xr:revisionPtr revIDLastSave="0" documentId="13_ncr:1_{CF1E52C1-1878-4CB4-A7DE-53C0BC28ECAC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Sheet1!$A$70:$I$84</definedName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2" i="9" l="1"/>
  <c r="E12" i="9"/>
  <c r="D12" i="9"/>
  <c r="G15" i="9"/>
  <c r="F15" i="9"/>
  <c r="F11" i="9"/>
  <c r="E15" i="9"/>
  <c r="D15" i="9"/>
  <c r="E11" i="9"/>
  <c r="D11" i="9"/>
  <c r="G83" i="15"/>
  <c r="G82" i="15"/>
  <c r="G80" i="15"/>
  <c r="G79" i="15"/>
  <c r="G77" i="15"/>
  <c r="G76" i="15"/>
  <c r="G74" i="15"/>
  <c r="G73" i="15"/>
  <c r="G71" i="15"/>
  <c r="G70" i="15"/>
  <c r="G68" i="15"/>
  <c r="G67" i="15"/>
  <c r="G65" i="15"/>
  <c r="G64" i="15"/>
  <c r="G62" i="15"/>
  <c r="G61" i="15"/>
  <c r="G59" i="15"/>
  <c r="G58" i="15"/>
  <c r="G56" i="15"/>
  <c r="G55" i="15"/>
  <c r="G53" i="15"/>
  <c r="G52" i="15"/>
  <c r="G50" i="15"/>
  <c r="G49" i="15"/>
  <c r="G22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23" i="15"/>
  <c r="G20" i="15"/>
  <c r="G19" i="15"/>
  <c r="G10" i="15"/>
  <c r="G12" i="9" l="1"/>
  <c r="G14" i="15"/>
  <c r="G13" i="15"/>
  <c r="E14" i="9" l="1"/>
  <c r="F14" i="9" s="1"/>
  <c r="G8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<sst xmlns="http://schemas.openxmlformats.org/spreadsheetml/2006/main" count="326" uniqueCount="181">
  <si>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</si>
  <si>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</si>
  <si>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</si>
  <si>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</si>
  <si>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</si>
  <si>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</si>
  <si>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</si>
  <si>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</si>
  <si>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</si>
  <si>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</si>
  <si>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</si>
  <si>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</si>
  <si>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</si>
  <si>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</si>
  <si>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</si>
  <si>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</si>
  <si>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</si>
  <si>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</si>
  <si>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</si>
  <si>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</si>
  <si>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</si>
  <si>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</si>
  <si>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</si>
  <si>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</si>
  <si>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</si>
  <si>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</si>
  <si>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</si>
  <si>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</si>
  <si>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</si>
  <si>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</si>
  <si>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</si>
  <si>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</si>
  <si>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</si>
  <si>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</si>
  <si>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</si>
  <si>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</si>
  <si>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</si>
  <si>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</si>
  <si>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</si>
  <si>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</si>
  <si>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</si>
  <si>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</si>
  <si>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</si>
  <si>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</si>
  <si>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</si>
  <si>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</si>
  <si>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</si>
  <si>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</si>
  <si>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</si>
  <si>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9</t>
  </si>
  <si>
    <t>ซีคอมแอนด์เซอร์วิส</t>
  </si>
  <si>
    <t>ตำบลฉลอง</t>
  </si>
  <si>
    <t>5</t>
  </si>
  <si>
    <t>6</t>
  </si>
  <si>
    <t>7</t>
  </si>
  <si>
    <t>8</t>
  </si>
  <si>
    <t>ร้านบูรพาเครื่องเขียน</t>
  </si>
  <si>
    <t>10</t>
  </si>
  <si>
    <t>11</t>
  </si>
  <si>
    <t>12</t>
  </si>
  <si>
    <t>13</t>
  </si>
  <si>
    <t>14</t>
  </si>
  <si>
    <t>สิชล ก๊อปปี้</t>
  </si>
  <si>
    <t>ห้างหุ้นส่วนจำกัด เพชรสว่างเมือง</t>
  </si>
  <si>
    <t>ห้างหุ้นส่วนจำกัด สุพัชร์ธิดาการโยธา</t>
  </si>
  <si>
    <t>สรุปผลการดำเนินการจัดซื้อจัดจ้างในรอบเดือนกัยายน 2569</t>
  </si>
  <si>
    <t>วันที่  2  เดือน ตุลาคม พ.ศ. 2569</t>
  </si>
  <si>
    <t>ซื้อวัสดุไฟฟ้าและวิทยุ (ชุดไมโครโฟนไร้สายพร้อมเครื่องรับส่ง</t>
  </si>
  <si>
    <t>สัญญาณ)</t>
  </si>
  <si>
    <t>เมืองคอน อิเล็คทรอนิคส์</t>
  </si>
  <si>
    <t>ใบสั่งซื้อ เลขที่ CNTR-00151/69</t>
  </si>
  <si>
    <t>ลว. 4 ก.ย.69</t>
  </si>
  <si>
    <t>จ้างตรวจเช็คและซ่อมแซม/บำรุงรักษา รถตักหน้า-ขุดหลัง หมายเลข</t>
  </si>
  <si>
    <t>ทะเบียน ตค 1867 นครศรีธรรมราช</t>
  </si>
  <si>
    <t>บริษัท ทีเอสซี เอ็นจิเนียริ่ง แอนด์ เซอร์วิส จำกัด</t>
  </si>
  <si>
    <t>ลว. 4 ก.ย. 69</t>
  </si>
  <si>
    <t>ซื้อวัสดุไฟฟ้าและวิทยุ</t>
  </si>
  <si>
    <t>ใบสั่งจ้าง เลขที่ CNTR-00152/69</t>
  </si>
  <si>
    <t>ใบสั่งซื้อ เลขที่ CNTR-00153/69</t>
  </si>
  <si>
    <t xml:space="preserve">จ้างเครื่องจักร ขุด-ปรับ คันทางเดิมถนนพื้นที่เชิงลาด หมู่ที่ 5 </t>
  </si>
  <si>
    <t>นายภากร โชติชุติหิรัญ</t>
  </si>
  <si>
    <t>สัญญาจ้าง เลขที่ CNTR-00154/69</t>
  </si>
  <si>
    <t>ลว. 8 ก.ย.69</t>
  </si>
  <si>
    <t>ซื้อวัสดุก่อสร้าง จำนวน 2 รายการ</t>
  </si>
  <si>
    <t>นายฉัตรชัย  ใจห้าว</t>
  </si>
  <si>
    <t>ใบสั่งซื้อ เลขที่ CNTR-00155/69</t>
  </si>
  <si>
    <t>ซื้อวัสดุก่อสร้างเพื่อซ่อมแซมระบบประปาหมู่บ้าน บ้านทุ่งนอก</t>
  </si>
  <si>
    <t>หมู่ที่ 6 ตำบลฉลอง</t>
  </si>
  <si>
    <t>สิชลการไฟฟ้า</t>
  </si>
  <si>
    <t>ใบสั่งซื้อ เลขที่ CNTR-00156/69</t>
  </si>
  <si>
    <t>จ้างโครงการก่อสร้างถนนคอนกรีตเสริมเหล็กสายเลียบคลองท่าน้อย</t>
  </si>
  <si>
    <t>หมู่ที่ 1 ตำบลฉลอง</t>
  </si>
  <si>
    <t>ห้างหุ้นส่วนจำกัด ธงชัยทีทีการโยธา</t>
  </si>
  <si>
    <t>สัญญาจ้าง เลขที่ CNTR-00157/69</t>
  </si>
  <si>
    <t>ประกวดราคา</t>
  </si>
  <si>
    <t>จัดซื้อรถบรรทุกเทท้าย ติดตั้งเครนไฮดรอลิกพร้อมกระเช้าไฟฟ้า ชนิด</t>
  </si>
  <si>
    <t xml:space="preserve">6 ล้อ </t>
  </si>
  <si>
    <t>อิเล็กทรอนิกส์</t>
  </si>
  <si>
    <t>ห้างหุ้นส่วนจำกัด ส.สุระ ซัพพลาย</t>
  </si>
  <si>
    <t>สัญญาซื้อ เลขที่ CNTR-00158/69</t>
  </si>
  <si>
    <t>ลว. 9 ก.ย.69</t>
  </si>
  <si>
    <t>ซื้อวัสดุก่อสร้าง จำนวน 4 รายการ</t>
  </si>
  <si>
    <t>ห้างหุ้นส่วนจำกัด ปิยะภัณฑ์ (ก้าว)</t>
  </si>
  <si>
    <t>ใบสั่งซื้อ เลขที่ CNTR-00159/69</t>
  </si>
  <si>
    <t>ซื้อวัสดุก่อสร้าง ท่อระบายน้ำคอนกรีตเสริมเหล็ก จำนวน 2 รายการ</t>
  </si>
  <si>
    <t>บริษัท จิตติพันธ์ คอนกรีต จำกัด</t>
  </si>
  <si>
    <t>ใบสั่งซื้อ เลขที่ CNTR-00160/69</t>
  </si>
  <si>
    <t>ลว. 10 ก.ย.69</t>
  </si>
  <si>
    <t xml:space="preserve">จ้างโครงการก่อสร้างถนนคอนกรีตเสริมเหล็กสายศาลา -  </t>
  </si>
  <si>
    <t>คลองแกลบ หมู่ที่ 2 ตำบลฉลอง</t>
  </si>
  <si>
    <t>สัญญาจ้าง เลขที่ CNTR-00161/69</t>
  </si>
  <si>
    <t>ลว. 11 ก.ย.69</t>
  </si>
  <si>
    <t>ซื้อวัสดุสำนักงาน สำนักปลัด จำนวน 14 รายการ</t>
  </si>
  <si>
    <t>ลว. 14 ก.ย.69</t>
  </si>
  <si>
    <t>ซื้อวัสดุงานบ้านงานครัว สำนักปลัด จำนวน 8 รายการ</t>
  </si>
  <si>
    <t>ใบสั่งซื้อ ลขที่ CNTR-00162/69</t>
  </si>
  <si>
    <t>ใบสั่งซื้อ เลขที่ CNTR-00163/69</t>
  </si>
  <si>
    <t>ซื้อวัสดุสำนักงาน กองช่าง จำนวน 12 รายการ</t>
  </si>
  <si>
    <t>ใบสั่งซื้อ เลขที่ CNTR-00164/69</t>
  </si>
  <si>
    <t>15</t>
  </si>
  <si>
    <t>ซื้อวัสดุก่อสร้าง กองช่าง จำนวน 23 รายการ</t>
  </si>
  <si>
    <t>ใบสั่งซื้อ เลขที่ CNTR-00165/69</t>
  </si>
  <si>
    <t>16</t>
  </si>
  <si>
    <t>ซื้อวัสดุก่อสร้าง (สี) สำนักปลัด (ศพด.อบต.ฉลอง) จำนวน 5 รายการ</t>
  </si>
  <si>
    <t>ใบสั่งซื้อ เลขที่ CNTR-00166/69</t>
  </si>
  <si>
    <t>ลว. 15 ก.ย.69</t>
  </si>
  <si>
    <t>17</t>
  </si>
  <si>
    <t>จ้างรถโดยสารปรับอากาศไม่ประจำทาง จำนวน 1 คัน สำหรับโครง</t>
  </si>
  <si>
    <t>การเพิ่มประสิทธิภาพบุคลากรขององค์การบริหารส่วนตำบลฉลอง</t>
  </si>
  <si>
    <t>ประจำปี พ.ศ. 2569</t>
  </si>
  <si>
    <t>หน่องทัวร์ ตรัง โดย นายสุเมศ ยังอุ่น</t>
  </si>
  <si>
    <t>ใบสั่งจ้าง เลขที่ CNTR-00167/69</t>
  </si>
  <si>
    <t>ลว. 16 ก.ย.69</t>
  </si>
  <si>
    <t>18</t>
  </si>
  <si>
    <t>ซื้อวัสดุไฟฟ่าพร้อมติดตั้ง ในพื้นที่ หมู่ที่ 2 หมู่ที่ 5 หมู่ที่ 10 และ</t>
  </si>
  <si>
    <t>หมู่ที่ 11 ตำบลฉลอง</t>
  </si>
  <si>
    <t>บริษัท เอสทีจี กรุ๊ป 999 จำกัด</t>
  </si>
  <si>
    <t>สัญญาซื้อ เลขที่ CNTR-00168/69</t>
  </si>
  <si>
    <t>ลว. 17 ก.ย.69</t>
  </si>
  <si>
    <t>19</t>
  </si>
  <si>
    <t>ซื้อวัสดุสำนักงานกองคลัง จำนวน 8 รายการ</t>
  </si>
  <si>
    <t>ใบสั่งซื้อ เลขที่ CNTR-00169/69</t>
  </si>
  <si>
    <t>ลว. 18 ก.ย.69</t>
  </si>
  <si>
    <t>20</t>
  </si>
  <si>
    <t xml:space="preserve"> </t>
  </si>
  <si>
    <t>ซื้อชั้นวางของสำหรับใช้ในโครงการจัดตั้งศูนย์การเรียนรู้วัฒนธรรม</t>
  </si>
  <si>
    <t>ใบสั่งซื้อ เลขที่ CNTR-00170/69</t>
  </si>
  <si>
    <t>21</t>
  </si>
  <si>
    <t>จ้างจัดทำป้ายประชาสัมพันธ์สำหรับโครงการจัดตั้งศูนย์การเรียนรู้</t>
  </si>
  <si>
    <t>วัฒนธรรม</t>
  </si>
  <si>
    <t>สิชลโฆษณา</t>
  </si>
  <si>
    <t>ใบสั่งจ้าง เลขที่ CNTR-00171/69</t>
  </si>
  <si>
    <t>22</t>
  </si>
  <si>
    <t>จ้างโครงการเสริมไหล่ทางกันน้ำเซาะคอนกรีต สายวัดเบิกและตลาด</t>
  </si>
  <si>
    <t>อังคาร  - ตลาดอาทิตย์ หมู่ที่ 4</t>
  </si>
  <si>
    <t>ห้างหุ้นส่วนจำกัด คงแก้ว ธุรกิจ</t>
  </si>
  <si>
    <t>สัญญาจ้าง เลขที่ CNTR-00172/69</t>
  </si>
  <si>
    <t>ลว. 21 ก.ย.69</t>
  </si>
  <si>
    <t>23</t>
  </si>
  <si>
    <t>จ้างถ่ายเอกสาร,เย็บเล่มข้อบัญญัติงบประมาณรายจ่ายประจำปี</t>
  </si>
  <si>
    <t>งบประมาณ พ.ศ.๒๕๗๐</t>
  </si>
  <si>
    <t>ใบสั่งจ้าง เลขที่ CNTR-00173/69</t>
  </si>
  <si>
    <t>ลว. 22 ก.ย.69</t>
  </si>
  <si>
    <t>24</t>
  </si>
  <si>
    <t>จ้างตรวจเช็คและซ่อมแซมเครื่องคอมพิวเตอร์ หมายเลขครุภัณฑ์</t>
  </si>
  <si>
    <t>416-61-0035</t>
  </si>
  <si>
    <t>ใบสั่งจ้าง เลขที่ CNTR-00174/69</t>
  </si>
  <si>
    <t>ลว. 24 ก.ย.69</t>
  </si>
  <si>
    <t>25</t>
  </si>
  <si>
    <t>ซื้อวัสดุก่อสร้าง หินคลุก จำนวน 200 ลบ.ม.</t>
  </si>
  <si>
    <t>ใบสั่งซื้อ เลขที่ CNTR-00175/69</t>
  </si>
  <si>
    <t>ลว. 25 ก.ย.69</t>
  </si>
  <si>
    <t>26</t>
  </si>
  <si>
    <t>จ้างติดตั้งลูกระนาดชะลอความเร็วถนนสายวัดสระ - แยกสระเคียน</t>
  </si>
  <si>
    <t>(บริเวณหน้า รร.วัดสุธรรมาราม) หมู่ที่ 8 ตำบลฉลอง</t>
  </si>
  <si>
    <t>บริษัท พีเอส 99 ดีเวลลอปเมนท์ จำกัด</t>
  </si>
  <si>
    <t>สัญญาจ้าง เลขที่ CNTR-00176/69</t>
  </si>
  <si>
    <t>ประจำเดือนกันยายน  2569</t>
  </si>
  <si>
    <t>ได้นำข้อมูลเกี่ยวกับการจัดซื้อจัดจ้างตามแบบ  สขร.๑   ( ประจำเดือนกันยายน 2569)</t>
  </si>
  <si>
    <t>1</t>
  </si>
  <si>
    <t xml:space="preserve">                    เผยแพร่  เมื่อวันที่  2 ตุลาคม 2569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</si>
</sst>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165" fontId="8" fillId="0" borderId="2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5" fontId="8" fillId="0" borderId="9" xfId="0" applyNumberFormat="1" applyFont="1" applyBorder="1" applyAlignment="1">
      <alignment horizontal="right"/>
    </xf>
    <xf numFmtId="43" fontId="8" fillId="0" borderId="4" xfId="1" applyFont="1" applyFill="1" applyBorder="1" applyAlignment="1">
      <alignment horizontal="right"/>
    </xf>
    <xf numFmtId="43" fontId="8" fillId="0" borderId="5" xfId="1" applyFont="1" applyFill="1" applyBorder="1" applyAlignment="1">
      <alignment horizontal="right"/>
    </xf>
    <xf numFmtId="43" fontId="8" fillId="0" borderId="6" xfId="1" applyFont="1" applyFill="1" applyBorder="1" applyAlignment="1">
      <alignment horizontal="right"/>
    </xf>
    <xf numFmtId="43" fontId="8" fillId="0" borderId="2" xfId="1" applyFont="1" applyFill="1" applyBorder="1" applyAlignment="1">
      <alignment horizontal="right"/>
    </xf>
    <xf numFmtId="43" fontId="8" fillId="0" borderId="9" xfId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" fontId="5" fillId="0" borderId="4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4"/>
  <sheetViews>
    <sheetView tabSelected="1" topLeftCell="A13" zoomScaleNormal="100" workbookViewId="0">
      <selection activeCell="H29" sqref="H29"/>
    </sheetView>
  </sheetViews>
  <sheetFormatPr defaultColWidth="9.140625" defaultRowHeight="21" x14ac:dyDescent="0.35"/>
  <cols>
    <col min="1" max="1" width="5.42578125" style="1" customWidth="1"/>
    <col min="2" max="2" width="48.7109375" style="1" customWidth="1"/>
    <col min="3" max="3" width="12.5703125" style="25" customWidth="1"/>
    <col min="4" max="4" width="14.42578125" style="67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5" t="s">
        <v>65</v>
      </c>
      <c r="B1" s="95"/>
      <c r="C1" s="95"/>
      <c r="D1" s="95"/>
      <c r="E1" s="95"/>
      <c r="F1" s="95"/>
      <c r="G1" s="95"/>
      <c r="H1" s="95"/>
      <c r="I1" s="95"/>
    </row>
    <row r="2" spans="1:9" x14ac:dyDescent="0.35">
      <c r="A2" s="95" t="s">
        <v>27</v>
      </c>
      <c r="B2" s="95"/>
      <c r="C2" s="95"/>
      <c r="D2" s="95"/>
      <c r="E2" s="95"/>
      <c r="F2" s="95"/>
      <c r="G2" s="95"/>
      <c r="H2" s="95"/>
      <c r="I2" s="95"/>
    </row>
    <row r="3" spans="1:9" x14ac:dyDescent="0.35">
      <c r="A3" s="95" t="s">
        <v>66</v>
      </c>
      <c r="B3" s="95"/>
      <c r="C3" s="95"/>
      <c r="D3" s="95"/>
      <c r="E3" s="95"/>
      <c r="F3" s="95"/>
      <c r="G3" s="95"/>
      <c r="H3" s="95"/>
      <c r="I3" s="95"/>
    </row>
    <row r="4" spans="1:9" s="26" customFormat="1" ht="19.5" x14ac:dyDescent="0.3">
      <c r="A4" s="47" t="s">
        <v>28</v>
      </c>
      <c r="B4" s="96" t="s">
        <v>29</v>
      </c>
      <c r="C4" s="98" t="s">
        <v>30</v>
      </c>
      <c r="D4" s="96" t="s">
        <v>31</v>
      </c>
      <c r="E4" s="100" t="s">
        <v>32</v>
      </c>
      <c r="F4" s="48" t="s">
        <v>33</v>
      </c>
      <c r="G4" s="63" t="s">
        <v>34</v>
      </c>
      <c r="H4" s="96" t="s">
        <v>35</v>
      </c>
      <c r="I4" s="49" t="s">
        <v>36</v>
      </c>
    </row>
    <row r="5" spans="1:9" s="26" customFormat="1" ht="19.5" x14ac:dyDescent="0.3">
      <c r="A5" s="42" t="s">
        <v>37</v>
      </c>
      <c r="B5" s="97"/>
      <c r="C5" s="99"/>
      <c r="D5" s="97"/>
      <c r="E5" s="101"/>
      <c r="F5" s="27" t="s">
        <v>38</v>
      </c>
      <c r="G5" s="27" t="s">
        <v>39</v>
      </c>
      <c r="H5" s="102"/>
      <c r="I5" s="41" t="s">
        <v>40</v>
      </c>
    </row>
    <row r="6" spans="1:9" s="26" customFormat="1" ht="19.5" x14ac:dyDescent="0.3">
      <c r="A6" s="50"/>
      <c r="B6" s="51"/>
      <c r="C6" s="52" t="s">
        <v>41</v>
      </c>
      <c r="D6" s="51"/>
      <c r="E6" s="53"/>
      <c r="F6" s="54"/>
      <c r="G6" s="54"/>
      <c r="H6" s="55"/>
      <c r="I6" s="51" t="s">
        <v>41</v>
      </c>
    </row>
    <row r="7" spans="1:9" s="33" customFormat="1" x14ac:dyDescent="0.35">
      <c r="A7" s="32">
        <v>1</v>
      </c>
      <c r="B7" s="36" t="s">
        <v>67</v>
      </c>
      <c r="C7" s="82">
        <v>27500</v>
      </c>
      <c r="D7" s="86">
        <v>27500</v>
      </c>
      <c r="E7" s="32" t="s">
        <v>42</v>
      </c>
      <c r="F7" s="77" t="s">
        <v>69</v>
      </c>
      <c r="G7" s="73" t="str">
        <f>+F7</f>
        <v>เมืองคอน อิเล็คทรอนิคส์</v>
      </c>
      <c r="H7" s="45" t="s">
        <v>43</v>
      </c>
      <c r="I7" s="45" t="s">
        <v>70</v>
      </c>
    </row>
    <row r="8" spans="1:9" s="33" customFormat="1" ht="18.75" x14ac:dyDescent="0.3">
      <c r="A8" s="46"/>
      <c r="B8" s="29" t="s">
        <v>68</v>
      </c>
      <c r="C8" s="83"/>
      <c r="D8" s="87"/>
      <c r="E8" s="28"/>
      <c r="F8" s="30">
        <v>27500</v>
      </c>
      <c r="G8" s="30">
        <f>+F8</f>
        <v>27500</v>
      </c>
      <c r="H8" s="34" t="s">
        <v>44</v>
      </c>
      <c r="I8" s="34" t="s">
        <v>71</v>
      </c>
    </row>
    <row r="9" spans="1:9" s="33" customFormat="1" ht="18.75" x14ac:dyDescent="0.3">
      <c r="A9" s="43"/>
      <c r="B9" s="76"/>
      <c r="C9" s="84"/>
      <c r="D9" s="88"/>
      <c r="E9" s="31"/>
      <c r="F9" s="78"/>
      <c r="G9" s="79"/>
      <c r="H9" s="35" t="s">
        <v>45</v>
      </c>
      <c r="I9" s="65"/>
    </row>
    <row r="10" spans="1:9" s="33" customFormat="1" ht="18.75" x14ac:dyDescent="0.3">
      <c r="A10" s="61">
        <v>2</v>
      </c>
      <c r="B10" s="36" t="s">
        <v>72</v>
      </c>
      <c r="C10" s="81">
        <v>156027.4</v>
      </c>
      <c r="D10" s="89">
        <v>156027.4</v>
      </c>
      <c r="E10" s="59" t="str">
        <f>+E7</f>
        <v>เฉพาะเจาะจง</v>
      </c>
      <c r="F10" s="94" t="s">
        <v>74</v>
      </c>
      <c r="G10" s="74" t="str">
        <f>+F10</f>
        <v>บริษัท ทีเอสซี เอ็นจิเนียริ่ง แอนด์ เซอร์วิส จำกัด</v>
      </c>
      <c r="H10" s="39" t="s">
        <v>43</v>
      </c>
      <c r="I10" s="45" t="s">
        <v>77</v>
      </c>
    </row>
    <row r="11" spans="1:9" s="33" customFormat="1" ht="18.75" x14ac:dyDescent="0.3">
      <c r="A11" s="44"/>
      <c r="B11" s="29" t="s">
        <v>73</v>
      </c>
      <c r="C11" s="85"/>
      <c r="D11" s="90"/>
      <c r="E11" s="40"/>
      <c r="F11" s="37">
        <v>156027.4</v>
      </c>
      <c r="G11" s="37">
        <f>+F11</f>
        <v>156027.4</v>
      </c>
      <c r="H11" s="60" t="s">
        <v>44</v>
      </c>
      <c r="I11" s="34" t="s">
        <v>75</v>
      </c>
    </row>
    <row r="12" spans="1:9" s="33" customFormat="1" ht="18.75" x14ac:dyDescent="0.3">
      <c r="A12" s="43"/>
      <c r="B12" s="80"/>
      <c r="C12" s="84"/>
      <c r="D12" s="88"/>
      <c r="E12" s="72"/>
      <c r="F12" s="78"/>
      <c r="G12" s="79"/>
      <c r="H12" s="35" t="s">
        <v>45</v>
      </c>
      <c r="I12" s="65"/>
    </row>
    <row r="13" spans="1:9" s="33" customFormat="1" x14ac:dyDescent="0.35">
      <c r="A13" s="64" t="s">
        <v>47</v>
      </c>
      <c r="B13" s="91" t="s">
        <v>76</v>
      </c>
      <c r="C13" s="81">
        <v>5580</v>
      </c>
      <c r="D13" s="89">
        <v>5580</v>
      </c>
      <c r="E13" s="59" t="s">
        <v>42</v>
      </c>
      <c r="F13" s="75" t="s">
        <v>56</v>
      </c>
      <c r="G13" s="74" t="str">
        <f>+F13</f>
        <v>ร้านบูรพาเครื่องเขียน</v>
      </c>
      <c r="H13" s="45" t="s">
        <v>43</v>
      </c>
      <c r="I13" s="45" t="s">
        <v>78</v>
      </c>
    </row>
    <row r="14" spans="1:9" s="33" customFormat="1" x14ac:dyDescent="0.35">
      <c r="A14" s="44"/>
      <c r="B14" s="92"/>
      <c r="C14" s="85"/>
      <c r="D14" s="90"/>
      <c r="E14" s="40"/>
      <c r="F14" s="37">
        <v>5580</v>
      </c>
      <c r="G14" s="30">
        <f>+F14</f>
        <v>5580</v>
      </c>
      <c r="H14" s="34" t="s">
        <v>44</v>
      </c>
      <c r="I14" s="34" t="s">
        <v>71</v>
      </c>
    </row>
    <row r="15" spans="1:9" s="33" customFormat="1" x14ac:dyDescent="0.35">
      <c r="A15" s="43"/>
      <c r="B15" s="93"/>
      <c r="C15" s="84"/>
      <c r="D15" s="88"/>
      <c r="E15" s="31"/>
      <c r="F15" s="78"/>
      <c r="G15" s="79"/>
      <c r="H15" s="35" t="s">
        <v>45</v>
      </c>
      <c r="I15" s="35"/>
    </row>
    <row r="16" spans="1:9" s="33" customFormat="1" ht="18" customHeight="1" x14ac:dyDescent="0.35">
      <c r="A16" s="64" t="s">
        <v>46</v>
      </c>
      <c r="B16" s="36" t="s">
        <v>79</v>
      </c>
      <c r="C16" s="81">
        <v>280000</v>
      </c>
      <c r="D16" s="89">
        <v>280000</v>
      </c>
      <c r="E16" s="59" t="s">
        <v>42</v>
      </c>
      <c r="F16" s="69" t="s">
        <v>80</v>
      </c>
      <c r="G16" s="66" t="str">
        <f>+F16</f>
        <v>นายภากร โชติชุติหิรัญ</v>
      </c>
      <c r="H16" s="45" t="s">
        <v>43</v>
      </c>
      <c r="I16" s="45" t="s">
        <v>81</v>
      </c>
    </row>
    <row r="17" spans="1:9" s="33" customFormat="1" ht="18.75" x14ac:dyDescent="0.3">
      <c r="A17" s="44"/>
      <c r="B17" s="29" t="s">
        <v>51</v>
      </c>
      <c r="C17" s="85"/>
      <c r="D17" s="90"/>
      <c r="E17" s="40"/>
      <c r="F17" s="37">
        <v>60070</v>
      </c>
      <c r="G17" s="30">
        <f>+F17</f>
        <v>60070</v>
      </c>
      <c r="H17" s="34" t="s">
        <v>44</v>
      </c>
      <c r="I17" s="34" t="s">
        <v>82</v>
      </c>
    </row>
    <row r="18" spans="1:9" s="33" customFormat="1" ht="18.75" x14ac:dyDescent="0.3">
      <c r="A18" s="43"/>
      <c r="B18" s="80"/>
      <c r="C18" s="84"/>
      <c r="D18" s="88"/>
      <c r="E18" s="31"/>
      <c r="F18" s="78"/>
      <c r="G18" s="79"/>
      <c r="H18" s="35" t="s">
        <v>45</v>
      </c>
      <c r="I18" s="35"/>
    </row>
    <row r="19" spans="1:9" x14ac:dyDescent="0.35">
      <c r="A19" s="64" t="s">
        <v>52</v>
      </c>
      <c r="B19" s="58" t="s">
        <v>83</v>
      </c>
      <c r="C19" s="81">
        <v>83600</v>
      </c>
      <c r="D19" s="89">
        <v>83600</v>
      </c>
      <c r="E19" s="59" t="s">
        <v>42</v>
      </c>
      <c r="F19" s="66" t="s">
        <v>84</v>
      </c>
      <c r="G19" s="66" t="str">
        <f>+F19</f>
        <v>นายฉัตรชัย  ใจห้าว</v>
      </c>
      <c r="H19" s="45" t="s">
        <v>43</v>
      </c>
      <c r="I19" s="45" t="s">
        <v>85</v>
      </c>
    </row>
    <row r="20" spans="1:9" x14ac:dyDescent="0.35">
      <c r="A20" s="44"/>
      <c r="B20" s="38"/>
      <c r="C20" s="85"/>
      <c r="D20" s="90"/>
      <c r="E20" s="40"/>
      <c r="F20" s="37">
        <v>83600</v>
      </c>
      <c r="G20" s="30">
        <f>+F20</f>
        <v>83600</v>
      </c>
      <c r="H20" s="34" t="s">
        <v>44</v>
      </c>
      <c r="I20" s="34" t="s">
        <v>82</v>
      </c>
    </row>
    <row r="21" spans="1:9" x14ac:dyDescent="0.35">
      <c r="A21" s="43"/>
      <c r="B21" s="76"/>
      <c r="C21" s="84"/>
      <c r="D21" s="88"/>
      <c r="E21" s="31"/>
      <c r="F21" s="78"/>
      <c r="G21" s="79"/>
      <c r="H21" s="35" t="s">
        <v>45</v>
      </c>
      <c r="I21" s="35"/>
    </row>
    <row r="22" spans="1:9" x14ac:dyDescent="0.35">
      <c r="A22" s="64" t="s">
        <v>53</v>
      </c>
      <c r="B22" s="58" t="s">
        <v>86</v>
      </c>
      <c r="C22" s="81">
        <v>16420</v>
      </c>
      <c r="D22" s="89">
        <v>16420</v>
      </c>
      <c r="E22" s="59" t="s">
        <v>42</v>
      </c>
      <c r="F22" s="66" t="s">
        <v>88</v>
      </c>
      <c r="G22" s="66" t="str">
        <f>+F22</f>
        <v>สิชลการไฟฟ้า</v>
      </c>
      <c r="H22" s="45" t="s">
        <v>43</v>
      </c>
      <c r="I22" s="45" t="s">
        <v>89</v>
      </c>
    </row>
    <row r="23" spans="1:9" x14ac:dyDescent="0.35">
      <c r="A23" s="44"/>
      <c r="B23" s="38" t="s">
        <v>87</v>
      </c>
      <c r="C23" s="85"/>
      <c r="D23" s="90"/>
      <c r="E23" s="40"/>
      <c r="F23" s="37">
        <v>16420</v>
      </c>
      <c r="G23" s="30">
        <f>+F23</f>
        <v>16420</v>
      </c>
      <c r="H23" s="34" t="s">
        <v>44</v>
      </c>
      <c r="I23" s="34" t="s">
        <v>82</v>
      </c>
    </row>
    <row r="24" spans="1:9" x14ac:dyDescent="0.35">
      <c r="A24" s="43"/>
      <c r="B24" s="80"/>
      <c r="C24" s="84"/>
      <c r="D24" s="88"/>
      <c r="E24" s="31"/>
      <c r="F24" s="78"/>
      <c r="G24" s="79"/>
      <c r="H24" s="35" t="s">
        <v>45</v>
      </c>
      <c r="I24" s="35"/>
    </row>
    <row r="25" spans="1:9" x14ac:dyDescent="0.35">
      <c r="A25" s="64" t="s">
        <v>54</v>
      </c>
      <c r="B25" s="58" t="s">
        <v>90</v>
      </c>
      <c r="C25" s="81">
        <v>349000</v>
      </c>
      <c r="D25" s="89">
        <v>365716.99</v>
      </c>
      <c r="E25" s="59" t="s">
        <v>42</v>
      </c>
      <c r="F25" s="69" t="s">
        <v>92</v>
      </c>
      <c r="G25" s="66" t="str">
        <f>+F25</f>
        <v>ห้างหุ้นส่วนจำกัด ธงชัยทีทีการโยธา</v>
      </c>
      <c r="H25" s="45" t="s">
        <v>43</v>
      </c>
      <c r="I25" s="45" t="s">
        <v>93</v>
      </c>
    </row>
    <row r="26" spans="1:9" x14ac:dyDescent="0.35">
      <c r="A26" s="44"/>
      <c r="B26" s="38" t="s">
        <v>91</v>
      </c>
      <c r="C26" s="85"/>
      <c r="D26" s="90"/>
      <c r="E26" s="40"/>
      <c r="F26" s="37">
        <v>348000</v>
      </c>
      <c r="G26" s="30">
        <f>+F26</f>
        <v>348000</v>
      </c>
      <c r="H26" s="34" t="s">
        <v>44</v>
      </c>
      <c r="I26" s="34" t="s">
        <v>82</v>
      </c>
    </row>
    <row r="27" spans="1:9" x14ac:dyDescent="0.35">
      <c r="A27" s="43"/>
      <c r="B27" s="80"/>
      <c r="C27" s="84"/>
      <c r="D27" s="88"/>
      <c r="E27" s="31"/>
      <c r="F27" s="78"/>
      <c r="G27" s="79"/>
      <c r="H27" s="35" t="s">
        <v>45</v>
      </c>
      <c r="I27" s="35"/>
    </row>
    <row r="28" spans="1:9" x14ac:dyDescent="0.35">
      <c r="A28" s="64" t="s">
        <v>55</v>
      </c>
      <c r="B28" s="58" t="s">
        <v>95</v>
      </c>
      <c r="C28" s="81">
        <v>3200000</v>
      </c>
      <c r="D28" s="89">
        <v>3000000</v>
      </c>
      <c r="E28" s="59" t="s">
        <v>94</v>
      </c>
      <c r="F28" s="69" t="s">
        <v>98</v>
      </c>
      <c r="G28" s="66" t="str">
        <f>+F28</f>
        <v>ห้างหุ้นส่วนจำกัด ส.สุระ ซัพพลาย</v>
      </c>
      <c r="H28" s="45" t="s">
        <v>43</v>
      </c>
      <c r="I28" s="45" t="s">
        <v>99</v>
      </c>
    </row>
    <row r="29" spans="1:9" x14ac:dyDescent="0.35">
      <c r="A29" s="44"/>
      <c r="B29" s="38" t="s">
        <v>96</v>
      </c>
      <c r="C29" s="85"/>
      <c r="D29" s="90"/>
      <c r="E29" s="40" t="s">
        <v>97</v>
      </c>
      <c r="F29" s="37">
        <v>2984000</v>
      </c>
      <c r="G29" s="30">
        <f>+F29</f>
        <v>2984000</v>
      </c>
      <c r="H29" s="34" t="s">
        <v>44</v>
      </c>
      <c r="I29" s="34" t="s">
        <v>100</v>
      </c>
    </row>
    <row r="30" spans="1:9" x14ac:dyDescent="0.35">
      <c r="A30" s="43"/>
      <c r="B30" s="76"/>
      <c r="C30" s="84"/>
      <c r="D30" s="88"/>
      <c r="E30" s="31"/>
      <c r="F30" s="78"/>
      <c r="G30" s="79"/>
      <c r="H30" s="35" t="s">
        <v>45</v>
      </c>
      <c r="I30" s="35"/>
    </row>
    <row r="31" spans="1:9" x14ac:dyDescent="0.35">
      <c r="A31" s="64" t="s">
        <v>49</v>
      </c>
      <c r="B31" s="58" t="s">
        <v>101</v>
      </c>
      <c r="C31" s="81">
        <v>42500</v>
      </c>
      <c r="D31" s="89">
        <v>42500</v>
      </c>
      <c r="E31" s="59" t="s">
        <v>42</v>
      </c>
      <c r="F31" s="69" t="s">
        <v>102</v>
      </c>
      <c r="G31" s="66" t="str">
        <f>+F31</f>
        <v>ห้างหุ้นส่วนจำกัด ปิยะภัณฑ์ (ก้าว)</v>
      </c>
      <c r="H31" s="45" t="s">
        <v>43</v>
      </c>
      <c r="I31" s="45" t="s">
        <v>103</v>
      </c>
    </row>
    <row r="32" spans="1:9" x14ac:dyDescent="0.35">
      <c r="A32" s="44"/>
      <c r="B32" s="38"/>
      <c r="C32" s="85"/>
      <c r="D32" s="90"/>
      <c r="E32" s="40"/>
      <c r="F32" s="37">
        <v>42500</v>
      </c>
      <c r="G32" s="30">
        <f>+F32</f>
        <v>42500</v>
      </c>
      <c r="H32" s="34" t="s">
        <v>44</v>
      </c>
      <c r="I32" s="34" t="s">
        <v>100</v>
      </c>
    </row>
    <row r="33" spans="1:9" x14ac:dyDescent="0.35">
      <c r="A33" s="43"/>
      <c r="B33" s="76"/>
      <c r="C33" s="84"/>
      <c r="D33" s="88"/>
      <c r="E33" s="31"/>
      <c r="F33" s="78"/>
      <c r="G33" s="79"/>
      <c r="H33" s="35" t="s">
        <v>45</v>
      </c>
      <c r="I33" s="35"/>
    </row>
    <row r="34" spans="1:9" x14ac:dyDescent="0.35">
      <c r="A34" s="64" t="s">
        <v>57</v>
      </c>
      <c r="B34" s="58" t="s">
        <v>104</v>
      </c>
      <c r="C34" s="81">
        <v>21844</v>
      </c>
      <c r="D34" s="89">
        <v>21844</v>
      </c>
      <c r="E34" s="59" t="s">
        <v>42</v>
      </c>
      <c r="F34" s="69" t="s">
        <v>105</v>
      </c>
      <c r="G34" s="66" t="str">
        <f>+F34</f>
        <v>บริษัท จิตติพันธ์ คอนกรีต จำกัด</v>
      </c>
      <c r="H34" s="45" t="s">
        <v>43</v>
      </c>
      <c r="I34" s="45" t="s">
        <v>106</v>
      </c>
    </row>
    <row r="35" spans="1:9" x14ac:dyDescent="0.35">
      <c r="A35" s="44"/>
      <c r="B35" s="38"/>
      <c r="C35" s="85"/>
      <c r="D35" s="90"/>
      <c r="E35" s="40"/>
      <c r="F35" s="37">
        <v>21844</v>
      </c>
      <c r="G35" s="30">
        <f>+F35</f>
        <v>21844</v>
      </c>
      <c r="H35" s="34" t="s">
        <v>44</v>
      </c>
      <c r="I35" s="34" t="s">
        <v>107</v>
      </c>
    </row>
    <row r="36" spans="1:9" x14ac:dyDescent="0.35">
      <c r="A36" s="43"/>
      <c r="B36" s="76"/>
      <c r="C36" s="84"/>
      <c r="D36" s="88"/>
      <c r="E36" s="31"/>
      <c r="F36" s="78"/>
      <c r="G36" s="79"/>
      <c r="H36" s="35" t="s">
        <v>45</v>
      </c>
      <c r="I36" s="35"/>
    </row>
    <row r="37" spans="1:9" x14ac:dyDescent="0.35">
      <c r="A37" s="64" t="s">
        <v>58</v>
      </c>
      <c r="B37" s="58" t="s">
        <v>108</v>
      </c>
      <c r="C37" s="81">
        <v>349000</v>
      </c>
      <c r="D37" s="89">
        <v>365716.99</v>
      </c>
      <c r="E37" s="59" t="s">
        <v>42</v>
      </c>
      <c r="F37" s="69" t="s">
        <v>63</v>
      </c>
      <c r="G37" s="66" t="str">
        <f>+F37</f>
        <v>ห้างหุ้นส่วนจำกัด เพชรสว่างเมือง</v>
      </c>
      <c r="H37" s="45" t="s">
        <v>43</v>
      </c>
      <c r="I37" s="45" t="s">
        <v>110</v>
      </c>
    </row>
    <row r="38" spans="1:9" x14ac:dyDescent="0.35">
      <c r="A38" s="44"/>
      <c r="B38" s="38" t="s">
        <v>109</v>
      </c>
      <c r="C38" s="85"/>
      <c r="D38" s="90"/>
      <c r="E38" s="40"/>
      <c r="F38" s="37">
        <v>348000</v>
      </c>
      <c r="G38" s="30">
        <f>+F38</f>
        <v>348000</v>
      </c>
      <c r="H38" s="34" t="s">
        <v>44</v>
      </c>
      <c r="I38" s="34" t="s">
        <v>111</v>
      </c>
    </row>
    <row r="39" spans="1:9" x14ac:dyDescent="0.35">
      <c r="A39" s="43"/>
      <c r="B39" s="76"/>
      <c r="C39" s="84"/>
      <c r="D39" s="88"/>
      <c r="E39" s="31"/>
      <c r="F39" s="78"/>
      <c r="G39" s="79"/>
      <c r="H39" s="35" t="s">
        <v>45</v>
      </c>
      <c r="I39" s="35"/>
    </row>
    <row r="40" spans="1:9" x14ac:dyDescent="0.35">
      <c r="A40" s="64" t="s">
        <v>59</v>
      </c>
      <c r="B40" s="58" t="s">
        <v>112</v>
      </c>
      <c r="C40" s="81">
        <v>19930</v>
      </c>
      <c r="D40" s="89">
        <v>19930</v>
      </c>
      <c r="E40" s="59" t="s">
        <v>42</v>
      </c>
      <c r="F40" s="69" t="s">
        <v>56</v>
      </c>
      <c r="G40" s="66" t="str">
        <f>+F40</f>
        <v>ร้านบูรพาเครื่องเขียน</v>
      </c>
      <c r="H40" s="45" t="s">
        <v>43</v>
      </c>
      <c r="I40" s="45" t="s">
        <v>115</v>
      </c>
    </row>
    <row r="41" spans="1:9" x14ac:dyDescent="0.35">
      <c r="A41" s="44"/>
      <c r="B41" s="38"/>
      <c r="C41" s="85"/>
      <c r="D41" s="90"/>
      <c r="E41" s="40"/>
      <c r="F41" s="37">
        <v>19930</v>
      </c>
      <c r="G41" s="30">
        <f>+F41</f>
        <v>19930</v>
      </c>
      <c r="H41" s="34" t="s">
        <v>44</v>
      </c>
      <c r="I41" s="34" t="s">
        <v>113</v>
      </c>
    </row>
    <row r="42" spans="1:9" x14ac:dyDescent="0.35">
      <c r="A42" s="43"/>
      <c r="B42" s="80"/>
      <c r="C42" s="84"/>
      <c r="D42" s="88"/>
      <c r="E42" s="31"/>
      <c r="F42" s="78"/>
      <c r="G42" s="79"/>
      <c r="H42" s="35" t="s">
        <v>45</v>
      </c>
      <c r="I42" s="35"/>
    </row>
    <row r="43" spans="1:9" x14ac:dyDescent="0.35">
      <c r="A43" s="64" t="s">
        <v>60</v>
      </c>
      <c r="B43" s="58" t="s">
        <v>114</v>
      </c>
      <c r="C43" s="81">
        <v>7785</v>
      </c>
      <c r="D43" s="89">
        <v>7785</v>
      </c>
      <c r="E43" s="59" t="s">
        <v>42</v>
      </c>
      <c r="F43" s="69" t="s">
        <v>56</v>
      </c>
      <c r="G43" s="66" t="str">
        <f>+F43</f>
        <v>ร้านบูรพาเครื่องเขียน</v>
      </c>
      <c r="H43" s="45" t="s">
        <v>43</v>
      </c>
      <c r="I43" s="45" t="s">
        <v>116</v>
      </c>
    </row>
    <row r="44" spans="1:9" x14ac:dyDescent="0.35">
      <c r="A44" s="44"/>
      <c r="B44" s="38"/>
      <c r="C44" s="85"/>
      <c r="D44" s="90"/>
      <c r="E44" s="40"/>
      <c r="F44" s="37">
        <v>7785</v>
      </c>
      <c r="G44" s="30">
        <f>+F44</f>
        <v>7785</v>
      </c>
      <c r="H44" s="34" t="s">
        <v>44</v>
      </c>
      <c r="I44" s="34" t="s">
        <v>113</v>
      </c>
    </row>
    <row r="45" spans="1:9" x14ac:dyDescent="0.35">
      <c r="A45" s="43"/>
      <c r="B45" s="80"/>
      <c r="C45" s="84"/>
      <c r="D45" s="88"/>
      <c r="E45" s="31"/>
      <c r="F45" s="78"/>
      <c r="G45" s="79"/>
      <c r="H45" s="35" t="s">
        <v>45</v>
      </c>
      <c r="I45" s="35"/>
    </row>
    <row r="46" spans="1:9" x14ac:dyDescent="0.35">
      <c r="A46" s="64" t="s">
        <v>61</v>
      </c>
      <c r="B46" s="58" t="s">
        <v>117</v>
      </c>
      <c r="C46" s="81">
        <v>9233</v>
      </c>
      <c r="D46" s="89">
        <v>9233</v>
      </c>
      <c r="E46" s="59" t="s">
        <v>42</v>
      </c>
      <c r="F46" s="69" t="s">
        <v>56</v>
      </c>
      <c r="G46" s="66" t="str">
        <f>+F46</f>
        <v>ร้านบูรพาเครื่องเขียน</v>
      </c>
      <c r="H46" s="45" t="s">
        <v>43</v>
      </c>
      <c r="I46" s="45" t="s">
        <v>118</v>
      </c>
    </row>
    <row r="47" spans="1:9" x14ac:dyDescent="0.35">
      <c r="A47" s="44"/>
      <c r="B47" s="38"/>
      <c r="C47" s="85"/>
      <c r="D47" s="90"/>
      <c r="E47" s="40"/>
      <c r="F47" s="37">
        <v>9233</v>
      </c>
      <c r="G47" s="30">
        <f>+F47</f>
        <v>9233</v>
      </c>
      <c r="H47" s="34" t="s">
        <v>44</v>
      </c>
      <c r="I47" s="34" t="s">
        <v>113</v>
      </c>
    </row>
    <row r="48" spans="1:9" x14ac:dyDescent="0.35">
      <c r="A48" s="43"/>
      <c r="B48" s="76"/>
      <c r="C48" s="84"/>
      <c r="D48" s="88"/>
      <c r="E48" s="31"/>
      <c r="F48" s="78"/>
      <c r="G48" s="79"/>
      <c r="H48" s="35" t="s">
        <v>45</v>
      </c>
      <c r="I48" s="35"/>
    </row>
    <row r="49" spans="1:9" x14ac:dyDescent="0.35">
      <c r="A49" s="64" t="s">
        <v>119</v>
      </c>
      <c r="B49" s="58" t="s">
        <v>120</v>
      </c>
      <c r="C49" s="81">
        <v>42948</v>
      </c>
      <c r="D49" s="89">
        <v>42948</v>
      </c>
      <c r="E49" s="59" t="s">
        <v>42</v>
      </c>
      <c r="F49" s="69" t="s">
        <v>88</v>
      </c>
      <c r="G49" s="66" t="str">
        <f>+F49</f>
        <v>สิชลการไฟฟ้า</v>
      </c>
      <c r="H49" s="45" t="s">
        <v>43</v>
      </c>
      <c r="I49" s="45" t="s">
        <v>121</v>
      </c>
    </row>
    <row r="50" spans="1:9" x14ac:dyDescent="0.35">
      <c r="A50" s="44"/>
      <c r="B50" s="38"/>
      <c r="C50" s="85"/>
      <c r="D50" s="90"/>
      <c r="E50" s="40"/>
      <c r="F50" s="37">
        <v>42948</v>
      </c>
      <c r="G50" s="30">
        <f>+F50</f>
        <v>42948</v>
      </c>
      <c r="H50" s="34" t="s">
        <v>44</v>
      </c>
      <c r="I50" s="34" t="s">
        <v>113</v>
      </c>
    </row>
    <row r="51" spans="1:9" x14ac:dyDescent="0.35">
      <c r="A51" s="43"/>
      <c r="B51" s="76"/>
      <c r="C51" s="84"/>
      <c r="D51" s="88"/>
      <c r="E51" s="31"/>
      <c r="F51" s="78"/>
      <c r="G51" s="79"/>
      <c r="H51" s="35" t="s">
        <v>45</v>
      </c>
      <c r="I51" s="35"/>
    </row>
    <row r="52" spans="1:9" x14ac:dyDescent="0.35">
      <c r="A52" s="64" t="s">
        <v>122</v>
      </c>
      <c r="B52" s="58" t="s">
        <v>123</v>
      </c>
      <c r="C52" s="81">
        <v>4937</v>
      </c>
      <c r="D52" s="89">
        <v>4937</v>
      </c>
      <c r="E52" s="59" t="s">
        <v>42</v>
      </c>
      <c r="F52" s="69" t="s">
        <v>102</v>
      </c>
      <c r="G52" s="66" t="str">
        <f>+F52</f>
        <v>ห้างหุ้นส่วนจำกัด ปิยะภัณฑ์ (ก้าว)</v>
      </c>
      <c r="H52" s="45" t="s">
        <v>43</v>
      </c>
      <c r="I52" s="45" t="s">
        <v>124</v>
      </c>
    </row>
    <row r="53" spans="1:9" x14ac:dyDescent="0.35">
      <c r="A53" s="44"/>
      <c r="B53" s="38"/>
      <c r="C53" s="85"/>
      <c r="D53" s="90"/>
      <c r="E53" s="40"/>
      <c r="F53" s="37">
        <v>4937</v>
      </c>
      <c r="G53" s="30">
        <f>+F53</f>
        <v>4937</v>
      </c>
      <c r="H53" s="34" t="s">
        <v>44</v>
      </c>
      <c r="I53" s="34" t="s">
        <v>125</v>
      </c>
    </row>
    <row r="54" spans="1:9" x14ac:dyDescent="0.35">
      <c r="A54" s="43"/>
      <c r="B54" s="76"/>
      <c r="C54" s="84"/>
      <c r="D54" s="88"/>
      <c r="E54" s="31"/>
      <c r="F54" s="78"/>
      <c r="G54" s="79"/>
      <c r="H54" s="35" t="s">
        <v>45</v>
      </c>
      <c r="I54" s="35"/>
    </row>
    <row r="55" spans="1:9" x14ac:dyDescent="0.35">
      <c r="A55" s="64" t="s">
        <v>126</v>
      </c>
      <c r="B55" s="58" t="s">
        <v>127</v>
      </c>
      <c r="C55" s="81">
        <v>30000</v>
      </c>
      <c r="D55" s="89">
        <v>30000</v>
      </c>
      <c r="E55" s="59" t="s">
        <v>42</v>
      </c>
      <c r="F55" s="69" t="s">
        <v>130</v>
      </c>
      <c r="G55" s="66" t="str">
        <f>+F55</f>
        <v>หน่องทัวร์ ตรัง โดย นายสุเมศ ยังอุ่น</v>
      </c>
      <c r="H55" s="45" t="s">
        <v>43</v>
      </c>
      <c r="I55" s="45" t="s">
        <v>131</v>
      </c>
    </row>
    <row r="56" spans="1:9" x14ac:dyDescent="0.35">
      <c r="A56" s="44"/>
      <c r="B56" s="38" t="s">
        <v>128</v>
      </c>
      <c r="C56" s="85"/>
      <c r="D56" s="90"/>
      <c r="E56" s="40"/>
      <c r="F56" s="37">
        <v>30000</v>
      </c>
      <c r="G56" s="30">
        <f>+F56</f>
        <v>30000</v>
      </c>
      <c r="H56" s="34" t="s">
        <v>44</v>
      </c>
      <c r="I56" s="34" t="s">
        <v>132</v>
      </c>
    </row>
    <row r="57" spans="1:9" x14ac:dyDescent="0.35">
      <c r="A57" s="43"/>
      <c r="B57" s="80" t="s">
        <v>129</v>
      </c>
      <c r="C57" s="84"/>
      <c r="D57" s="88"/>
      <c r="E57" s="31"/>
      <c r="F57" s="78"/>
      <c r="G57" s="79"/>
      <c r="H57" s="35" t="s">
        <v>45</v>
      </c>
      <c r="I57" s="35"/>
    </row>
    <row r="58" spans="1:9" x14ac:dyDescent="0.35">
      <c r="A58" s="64" t="s">
        <v>133</v>
      </c>
      <c r="B58" s="58" t="s">
        <v>134</v>
      </c>
      <c r="C58" s="81">
        <v>485000</v>
      </c>
      <c r="D58" s="89">
        <v>485000</v>
      </c>
      <c r="E58" s="59" t="s">
        <v>42</v>
      </c>
      <c r="F58" s="69" t="s">
        <v>136</v>
      </c>
      <c r="G58" s="66" t="str">
        <f>+F58</f>
        <v>บริษัท เอสทีจี กรุ๊ป 999 จำกัด</v>
      </c>
      <c r="H58" s="45" t="s">
        <v>43</v>
      </c>
      <c r="I58" s="45" t="s">
        <v>137</v>
      </c>
    </row>
    <row r="59" spans="1:9" x14ac:dyDescent="0.35">
      <c r="A59" s="44"/>
      <c r="B59" s="38" t="s">
        <v>135</v>
      </c>
      <c r="C59" s="85"/>
      <c r="D59" s="90"/>
      <c r="E59" s="40"/>
      <c r="F59" s="37">
        <v>484000</v>
      </c>
      <c r="G59" s="30">
        <f>+F59</f>
        <v>484000</v>
      </c>
      <c r="H59" s="34" t="s">
        <v>44</v>
      </c>
      <c r="I59" s="34" t="s">
        <v>138</v>
      </c>
    </row>
    <row r="60" spans="1:9" x14ac:dyDescent="0.35">
      <c r="A60" s="43"/>
      <c r="B60" s="76"/>
      <c r="C60" s="84"/>
      <c r="D60" s="88"/>
      <c r="E60" s="31"/>
      <c r="F60" s="78"/>
      <c r="G60" s="79"/>
      <c r="H60" s="35" t="s">
        <v>45</v>
      </c>
      <c r="I60" s="35"/>
    </row>
    <row r="61" spans="1:9" x14ac:dyDescent="0.35">
      <c r="A61" s="64" t="s">
        <v>139</v>
      </c>
      <c r="B61" s="58" t="s">
        <v>140</v>
      </c>
      <c r="C61" s="81">
        <v>12065</v>
      </c>
      <c r="D61" s="89">
        <v>12065</v>
      </c>
      <c r="E61" s="59" t="s">
        <v>42</v>
      </c>
      <c r="F61" s="69" t="s">
        <v>56</v>
      </c>
      <c r="G61" s="66" t="str">
        <f>+F61</f>
        <v>ร้านบูรพาเครื่องเขียน</v>
      </c>
      <c r="H61" s="45" t="s">
        <v>43</v>
      </c>
      <c r="I61" s="45" t="s">
        <v>141</v>
      </c>
    </row>
    <row r="62" spans="1:9" x14ac:dyDescent="0.35">
      <c r="A62" s="44"/>
      <c r="B62" s="38"/>
      <c r="C62" s="85"/>
      <c r="D62" s="90"/>
      <c r="E62" s="40"/>
      <c r="F62" s="37">
        <v>12065</v>
      </c>
      <c r="G62" s="30">
        <f>+F62</f>
        <v>12065</v>
      </c>
      <c r="H62" s="34" t="s">
        <v>44</v>
      </c>
      <c r="I62" s="34" t="s">
        <v>142</v>
      </c>
    </row>
    <row r="63" spans="1:9" x14ac:dyDescent="0.35">
      <c r="A63" s="43"/>
      <c r="B63" s="76"/>
      <c r="C63" s="84"/>
      <c r="D63" s="88"/>
      <c r="E63" s="31"/>
      <c r="F63" s="78"/>
      <c r="G63" s="79"/>
      <c r="H63" s="35" t="s">
        <v>45</v>
      </c>
      <c r="I63" s="35"/>
    </row>
    <row r="64" spans="1:9" x14ac:dyDescent="0.35">
      <c r="A64" s="64" t="s">
        <v>143</v>
      </c>
      <c r="B64" s="58" t="s">
        <v>145</v>
      </c>
      <c r="C64" s="81">
        <v>7950</v>
      </c>
      <c r="D64" s="89">
        <v>7950</v>
      </c>
      <c r="E64" s="59" t="s">
        <v>42</v>
      </c>
      <c r="F64" s="69" t="s">
        <v>56</v>
      </c>
      <c r="G64" s="66" t="str">
        <f>+F64</f>
        <v>ร้านบูรพาเครื่องเขียน</v>
      </c>
      <c r="H64" s="45" t="s">
        <v>43</v>
      </c>
      <c r="I64" s="45" t="s">
        <v>146</v>
      </c>
    </row>
    <row r="65" spans="1:9" x14ac:dyDescent="0.35">
      <c r="A65" s="44" t="s">
        <v>144</v>
      </c>
      <c r="B65" s="38"/>
      <c r="C65" s="85"/>
      <c r="D65" s="90"/>
      <c r="E65" s="40"/>
      <c r="F65" s="37">
        <v>7950</v>
      </c>
      <c r="G65" s="30">
        <f>+F65</f>
        <v>7950</v>
      </c>
      <c r="H65" s="34" t="s">
        <v>44</v>
      </c>
      <c r="I65" s="34" t="s">
        <v>142</v>
      </c>
    </row>
    <row r="66" spans="1:9" x14ac:dyDescent="0.35">
      <c r="A66" s="43"/>
      <c r="B66" s="76"/>
      <c r="C66" s="84"/>
      <c r="D66" s="88"/>
      <c r="E66" s="31"/>
      <c r="F66" s="78"/>
      <c r="G66" s="79"/>
      <c r="H66" s="35" t="s">
        <v>45</v>
      </c>
      <c r="I66" s="35"/>
    </row>
    <row r="67" spans="1:9" x14ac:dyDescent="0.35">
      <c r="A67" s="64" t="s">
        <v>147</v>
      </c>
      <c r="B67" s="58" t="s">
        <v>148</v>
      </c>
      <c r="C67" s="81">
        <v>2500</v>
      </c>
      <c r="D67" s="89">
        <v>2500</v>
      </c>
      <c r="E67" s="59" t="s">
        <v>42</v>
      </c>
      <c r="F67" s="69" t="s">
        <v>150</v>
      </c>
      <c r="G67" s="66" t="str">
        <f>+F67</f>
        <v>สิชลโฆษณา</v>
      </c>
      <c r="H67" s="45" t="s">
        <v>43</v>
      </c>
      <c r="I67" s="45" t="s">
        <v>151</v>
      </c>
    </row>
    <row r="68" spans="1:9" x14ac:dyDescent="0.35">
      <c r="A68" s="44"/>
      <c r="B68" s="38" t="s">
        <v>149</v>
      </c>
      <c r="C68" s="85"/>
      <c r="D68" s="90"/>
      <c r="E68" s="40"/>
      <c r="F68" s="37">
        <v>2500</v>
      </c>
      <c r="G68" s="30">
        <f>+F68</f>
        <v>2500</v>
      </c>
      <c r="H68" s="34" t="s">
        <v>44</v>
      </c>
      <c r="I68" s="34" t="s">
        <v>142</v>
      </c>
    </row>
    <row r="69" spans="1:9" x14ac:dyDescent="0.35">
      <c r="A69" s="43"/>
      <c r="B69" s="80"/>
      <c r="C69" s="84"/>
      <c r="D69" s="88"/>
      <c r="E69" s="31"/>
      <c r="F69" s="78"/>
      <c r="G69" s="79"/>
      <c r="H69" s="35" t="s">
        <v>45</v>
      </c>
      <c r="I69" s="35"/>
    </row>
    <row r="70" spans="1:9" x14ac:dyDescent="0.35">
      <c r="A70" s="64" t="s">
        <v>152</v>
      </c>
      <c r="B70" s="58" t="s">
        <v>153</v>
      </c>
      <c r="C70" s="81">
        <v>83000</v>
      </c>
      <c r="D70" s="89">
        <v>83052.23</v>
      </c>
      <c r="E70" s="59" t="s">
        <v>42</v>
      </c>
      <c r="F70" s="69" t="s">
        <v>155</v>
      </c>
      <c r="G70" s="66" t="str">
        <f>+F70</f>
        <v>ห้างหุ้นส่วนจำกัด คงแก้ว ธุรกิจ</v>
      </c>
      <c r="H70" s="45" t="s">
        <v>43</v>
      </c>
      <c r="I70" s="45" t="s">
        <v>156</v>
      </c>
    </row>
    <row r="71" spans="1:9" x14ac:dyDescent="0.35">
      <c r="A71" s="44"/>
      <c r="B71" s="38" t="s">
        <v>154</v>
      </c>
      <c r="C71" s="85"/>
      <c r="D71" s="90"/>
      <c r="E71" s="40"/>
      <c r="F71" s="37">
        <v>83000</v>
      </c>
      <c r="G71" s="30">
        <f>+F71</f>
        <v>83000</v>
      </c>
      <c r="H71" s="34" t="s">
        <v>44</v>
      </c>
      <c r="I71" s="34" t="s">
        <v>157</v>
      </c>
    </row>
    <row r="72" spans="1:9" x14ac:dyDescent="0.35">
      <c r="A72" s="43"/>
      <c r="B72" s="76"/>
      <c r="C72" s="84"/>
      <c r="D72" s="88"/>
      <c r="E72" s="31"/>
      <c r="F72" s="78"/>
      <c r="G72" s="79"/>
      <c r="H72" s="35" t="s">
        <v>45</v>
      </c>
      <c r="I72" s="35"/>
    </row>
    <row r="73" spans="1:9" x14ac:dyDescent="0.35">
      <c r="A73" s="64" t="s">
        <v>158</v>
      </c>
      <c r="B73" s="58" t="s">
        <v>159</v>
      </c>
      <c r="C73" s="81">
        <v>7935</v>
      </c>
      <c r="D73" s="89">
        <v>7935</v>
      </c>
      <c r="E73" s="59" t="s">
        <v>42</v>
      </c>
      <c r="F73" s="69" t="s">
        <v>62</v>
      </c>
      <c r="G73" s="66" t="str">
        <f>+F73</f>
        <v>สิชล ก๊อปปี้</v>
      </c>
      <c r="H73" s="45" t="s">
        <v>43</v>
      </c>
      <c r="I73" s="45" t="s">
        <v>161</v>
      </c>
    </row>
    <row r="74" spans="1:9" x14ac:dyDescent="0.35">
      <c r="A74" s="44"/>
      <c r="B74" s="38" t="s">
        <v>160</v>
      </c>
      <c r="C74" s="85"/>
      <c r="D74" s="90"/>
      <c r="E74" s="40"/>
      <c r="F74" s="37">
        <v>7935</v>
      </c>
      <c r="G74" s="30">
        <f>+F74</f>
        <v>7935</v>
      </c>
      <c r="H74" s="34" t="s">
        <v>44</v>
      </c>
      <c r="I74" s="34" t="s">
        <v>162</v>
      </c>
    </row>
    <row r="75" spans="1:9" x14ac:dyDescent="0.35">
      <c r="A75" s="43"/>
      <c r="B75" s="80"/>
      <c r="C75" s="84"/>
      <c r="D75" s="88"/>
      <c r="E75" s="31"/>
      <c r="F75" s="78"/>
      <c r="G75" s="79"/>
      <c r="H75" s="35" t="s">
        <v>45</v>
      </c>
      <c r="I75" s="35"/>
    </row>
    <row r="76" spans="1:9" x14ac:dyDescent="0.35">
      <c r="A76" s="64" t="s">
        <v>163</v>
      </c>
      <c r="B76" s="58" t="s">
        <v>164</v>
      </c>
      <c r="C76" s="81">
        <v>7000</v>
      </c>
      <c r="D76" s="89">
        <v>7000</v>
      </c>
      <c r="E76" s="59" t="s">
        <v>42</v>
      </c>
      <c r="F76" s="69" t="s">
        <v>50</v>
      </c>
      <c r="G76" s="66" t="str">
        <f>+F76</f>
        <v>ซีคอมแอนด์เซอร์วิส</v>
      </c>
      <c r="H76" s="45" t="s">
        <v>43</v>
      </c>
      <c r="I76" s="45" t="s">
        <v>166</v>
      </c>
    </row>
    <row r="77" spans="1:9" x14ac:dyDescent="0.35">
      <c r="A77" s="44"/>
      <c r="B77" s="38" t="s">
        <v>165</v>
      </c>
      <c r="C77" s="85"/>
      <c r="D77" s="90"/>
      <c r="E77" s="40"/>
      <c r="F77" s="37">
        <v>7000</v>
      </c>
      <c r="G77" s="30">
        <f>+F77</f>
        <v>7000</v>
      </c>
      <c r="H77" s="34" t="s">
        <v>44</v>
      </c>
      <c r="I77" s="34" t="s">
        <v>167</v>
      </c>
    </row>
    <row r="78" spans="1:9" x14ac:dyDescent="0.35">
      <c r="A78" s="43"/>
      <c r="B78" s="80"/>
      <c r="C78" s="84"/>
      <c r="D78" s="88"/>
      <c r="E78" s="31"/>
      <c r="F78" s="78"/>
      <c r="G78" s="79"/>
      <c r="H78" s="35" t="s">
        <v>45</v>
      </c>
      <c r="I78" s="35"/>
    </row>
    <row r="79" spans="1:9" x14ac:dyDescent="0.35">
      <c r="A79" s="64" t="s">
        <v>168</v>
      </c>
      <c r="B79" s="58" t="s">
        <v>169</v>
      </c>
      <c r="C79" s="81">
        <v>100017.18</v>
      </c>
      <c r="D79" s="89">
        <v>100017.18</v>
      </c>
      <c r="E79" s="59" t="s">
        <v>42</v>
      </c>
      <c r="F79" s="69" t="s">
        <v>64</v>
      </c>
      <c r="G79" s="66" t="str">
        <f>+F79</f>
        <v>ห้างหุ้นส่วนจำกัด สุพัชร์ธิดาการโยธา</v>
      </c>
      <c r="H79" s="45" t="s">
        <v>43</v>
      </c>
      <c r="I79" s="45" t="s">
        <v>170</v>
      </c>
    </row>
    <row r="80" spans="1:9" x14ac:dyDescent="0.35">
      <c r="A80" s="44"/>
      <c r="B80" s="38"/>
      <c r="C80" s="85"/>
      <c r="D80" s="90"/>
      <c r="E80" s="40"/>
      <c r="F80" s="37">
        <v>100017.18</v>
      </c>
      <c r="G80" s="30">
        <f>+F80</f>
        <v>100017.18</v>
      </c>
      <c r="H80" s="34" t="s">
        <v>44</v>
      </c>
      <c r="I80" s="34" t="s">
        <v>171</v>
      </c>
    </row>
    <row r="81" spans="1:9" x14ac:dyDescent="0.35">
      <c r="A81" s="43"/>
      <c r="B81" s="76"/>
      <c r="C81" s="84"/>
      <c r="D81" s="88"/>
      <c r="E81" s="31"/>
      <c r="F81" s="78"/>
      <c r="G81" s="79"/>
      <c r="H81" s="35" t="s">
        <v>45</v>
      </c>
      <c r="I81" s="35"/>
    </row>
    <row r="82" spans="1:9" x14ac:dyDescent="0.35">
      <c r="A82" s="64" t="s">
        <v>172</v>
      </c>
      <c r="B82" s="58" t="s">
        <v>173</v>
      </c>
      <c r="C82" s="81">
        <v>124000</v>
      </c>
      <c r="D82" s="89">
        <v>88331.26</v>
      </c>
      <c r="E82" s="59" t="s">
        <v>42</v>
      </c>
      <c r="F82" s="69" t="s">
        <v>175</v>
      </c>
      <c r="G82" s="66" t="str">
        <f>+F82</f>
        <v>บริษัท พีเอส 99 ดีเวลลอปเมนท์ จำกัด</v>
      </c>
      <c r="H82" s="45" t="s">
        <v>43</v>
      </c>
      <c r="I82" s="45" t="s">
        <v>176</v>
      </c>
    </row>
    <row r="83" spans="1:9" x14ac:dyDescent="0.35">
      <c r="A83" s="44"/>
      <c r="B83" s="38" t="s">
        <v>174</v>
      </c>
      <c r="C83" s="85"/>
      <c r="D83" s="90"/>
      <c r="E83" s="40"/>
      <c r="F83" s="37">
        <v>88000</v>
      </c>
      <c r="G83" s="30">
        <f>+F83</f>
        <v>88000</v>
      </c>
      <c r="H83" s="34" t="s">
        <v>44</v>
      </c>
      <c r="I83" s="34" t="s">
        <v>171</v>
      </c>
    </row>
    <row r="84" spans="1:9" x14ac:dyDescent="0.35">
      <c r="A84" s="43"/>
      <c r="B84" s="76"/>
      <c r="C84" s="84"/>
      <c r="D84" s="88"/>
      <c r="E84" s="31"/>
      <c r="F84" s="78"/>
      <c r="G84" s="79"/>
      <c r="H84" s="35" t="s">
        <v>45</v>
      </c>
      <c r="I84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C20" sqref="C2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3" t="s">
        <v>11</v>
      </c>
      <c r="B1" s="103"/>
      <c r="C1" s="103"/>
      <c r="D1" s="103"/>
      <c r="E1" s="103"/>
      <c r="F1" s="103"/>
      <c r="G1" s="103"/>
      <c r="H1" s="103"/>
    </row>
    <row r="2" spans="1:10" x14ac:dyDescent="0.35">
      <c r="A2" s="103" t="s">
        <v>177</v>
      </c>
      <c r="B2" s="103"/>
      <c r="C2" s="103"/>
      <c r="D2" s="103"/>
      <c r="E2" s="103"/>
      <c r="F2" s="103"/>
      <c r="G2" s="103"/>
      <c r="H2" s="103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5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5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5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5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119</v>
      </c>
      <c r="D11" s="14">
        <f>+Sheet1!C7+Sheet1!C13+Sheet1!C19+Sheet1!C22+Sheet1!C31+Sheet1!C34+Sheet1!C40+Sheet1!C43+Sheet1!C46+Sheet1!C49+Sheet1!C52+Sheet1!C58+Sheet1!C61+Sheet1!C64+Sheet1!C79</f>
        <v>887309.17999999993</v>
      </c>
      <c r="E11" s="18">
        <f>+Sheet1!D7+Sheet1!D13+Sheet1!D19+Sheet1!D22+Sheet1!D31+Sheet1!D34+Sheet1!D40+Sheet1!D43+Sheet1!D46+Sheet1!D49+Sheet1!D52+Sheet1!D58+Sheet1!D61+Sheet1!D64+Sheet1!D79</f>
        <v>887309.17999999993</v>
      </c>
      <c r="F11" s="14">
        <f>+Sheet1!G8+Sheet1!G14+Sheet1!G20+Sheet1!G23+Sheet1!G32+Sheet1!G35+Sheet1!G41+Sheet1!G44+Sheet1!G47+Sheet1!G50+Sheet1!G53+Sheet1!G59+Sheet1!G62+Sheet1!G65+Sheet1!G80</f>
        <v>886309.17999999993</v>
      </c>
      <c r="G11" s="56" t="s">
        <v>0</v>
      </c>
      <c r="H11" s="16"/>
    </row>
    <row r="12" spans="1:10" x14ac:dyDescent="0.35">
      <c r="A12" s="12">
        <v>6</v>
      </c>
      <c r="B12" s="13" t="s">
        <v>17</v>
      </c>
      <c r="C12" s="11" t="s">
        <v>57</v>
      </c>
      <c r="D12" s="14">
        <f>+Sheet1!C10+Sheet1!C16+Sheet1!C25+Sheet1!C37+Sheet1!C55+Sheet1!C67+Sheet1!C70+Sheet1!C73+Sheet1!C76+Sheet1!C82</f>
        <v>1388462.4</v>
      </c>
      <c r="E12" s="18">
        <f>+Sheet1!D10+Sheet1!D16+Sheet1!D25+Sheet1!D37+Sheet1!D55+Sheet1!D67+Sheet1!D70+Sheet1!D73+Sheet1!D76+Sheet1!D82</f>
        <v>1386279.8699999999</v>
      </c>
      <c r="F12" s="14">
        <f>+Sheet1!G11+Sheet1!G17+Sheet1!G26+Sheet1!G38+Sheet1!G56+Sheet1!G68+Sheet1!G71+Sheet1!G74+Sheet1!G77+Sheet1!G83</f>
        <v>1130532.3999999999</v>
      </c>
      <c r="G12" s="57">
        <f>+D12-E12</f>
        <v>2182.5300000000279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4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68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68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179</v>
      </c>
      <c r="D15" s="14">
        <f>+Sheet1!C28</f>
        <v>3200000</v>
      </c>
      <c r="E15" s="62">
        <f>+Sheet1!D28</f>
        <v>3000000</v>
      </c>
      <c r="F15" s="14">
        <f>+Sheet1!G29</f>
        <v>2984000</v>
      </c>
      <c r="G15" s="57">
        <f>+D15-E15</f>
        <v>200000</v>
      </c>
      <c r="H15" s="16"/>
    </row>
    <row r="16" spans="1:10" x14ac:dyDescent="0.35">
      <c r="A16" s="17">
        <v>10</v>
      </c>
      <c r="B16" s="23" t="s">
        <v>26</v>
      </c>
      <c r="C16" s="70" t="s">
        <v>0</v>
      </c>
      <c r="D16" s="71" t="s">
        <v>13</v>
      </c>
      <c r="E16" s="71" t="s">
        <v>13</v>
      </c>
      <c r="F16" s="71" t="s">
        <v>13</v>
      </c>
      <c r="G16" s="70" t="s">
        <v>0</v>
      </c>
      <c r="H16" s="20"/>
    </row>
    <row r="17" spans="2:8" x14ac:dyDescent="0.35">
      <c r="B17" s="1" t="s">
        <v>178</v>
      </c>
    </row>
    <row r="18" spans="2:8" x14ac:dyDescent="0.35">
      <c r="B18" s="1" t="s">
        <v>180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3" t="s">
        <v>15</v>
      </c>
      <c r="F21" s="103"/>
      <c r="G21" s="103"/>
      <c r="H21" s="103"/>
    </row>
    <row r="22" spans="2:8" ht="23.25" customHeight="1" x14ac:dyDescent="0.35">
      <c r="E22" s="103" t="s">
        <v>48</v>
      </c>
      <c r="F22" s="103"/>
      <c r="G22" s="103"/>
      <c r="H22" s="103"/>
    </row>
    <row r="23" spans="2:8" ht="23.25" customHeight="1" x14ac:dyDescent="0.35">
      <c r="E23" s="103" t="s">
        <v>14</v>
      </c>
      <c r="F23" s="103"/>
      <c r="G23" s="103"/>
      <c r="H23" s="103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2026-10-06T03:48:17Z</cp:lastPrinted>
  <dcterms:created xsi:type="dcterms:W3CDTF">2006-08-30T06:08:37Z</dcterms:created>
  <dcterms:modified xsi:type="dcterms:W3CDTF">2026-10-06T04:29:30Z</dcterms:modified>
</cp:coreProperties>
</file>